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村上　彰利（本部オンライン資格確認等シス\Downloads\"/>
    </mc:Choice>
  </mc:AlternateContent>
  <xr:revisionPtr revIDLastSave="0" documentId="13_ncr:1_{77A50235-5734-49E6-82DF-120769E99A0F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集計用算出シート" sheetId="1" r:id="rId1"/>
    <sheet name="例（算出シート）" sheetId="2" r:id="rId2"/>
  </sheets>
  <definedNames>
    <definedName name="_xlnm.Print_Area" localSheetId="1">'例（算出シート）'!$A$1:$Y$39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E15" i="1"/>
  <c r="E14" i="1"/>
  <c r="D14" i="1"/>
  <c r="D15" i="1"/>
  <c r="G3" i="2"/>
  <c r="H3" i="2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4" i="2"/>
  <c r="H4" i="2" s="1"/>
  <c r="G15" i="1" l="1"/>
  <c r="H14" i="1"/>
  <c r="H15" i="1"/>
  <c r="G14" i="1"/>
</calcChain>
</file>

<file path=xl/sharedStrings.xml><?xml version="1.0" encoding="utf-8"?>
<sst xmlns="http://schemas.openxmlformats.org/spreadsheetml/2006/main" count="33" uniqueCount="16">
  <si>
    <t>判断が明らかなレセプト件数　算出シート（集計用）</t>
    <rPh sb="0" eb="2">
      <t>ハンダン</t>
    </rPh>
    <rPh sb="3" eb="4">
      <t>アキ</t>
    </rPh>
    <rPh sb="11" eb="13">
      <t>ケンスウ</t>
    </rPh>
    <rPh sb="14" eb="16">
      <t>サンシュツ</t>
    </rPh>
    <rPh sb="20" eb="23">
      <t>シュウケイヨウ</t>
    </rPh>
    <phoneticPr fontId="3"/>
  </si>
  <si>
    <t>区分</t>
    <rPh sb="0" eb="2">
      <t>クブン</t>
    </rPh>
    <phoneticPr fontId="3"/>
  </si>
  <si>
    <t>算定件数</t>
    <rPh sb="0" eb="2">
      <t>サンテイ</t>
    </rPh>
    <rPh sb="2" eb="4">
      <t>ケンスウ</t>
    </rPh>
    <phoneticPr fontId="3"/>
  </si>
  <si>
    <t>再審査調整件数</t>
    <rPh sb="0" eb="3">
      <t>サイシンサ</t>
    </rPh>
    <rPh sb="3" eb="7">
      <t>チョウセイケンスウ</t>
    </rPh>
    <phoneticPr fontId="3"/>
  </si>
  <si>
    <t>確定事務費</t>
    <rPh sb="0" eb="2">
      <t>カクテイ</t>
    </rPh>
    <rPh sb="2" eb="5">
      <t>ジムヒ</t>
    </rPh>
    <phoneticPr fontId="3"/>
  </si>
  <si>
    <t>判断が明らかな
レセプト件数</t>
    <rPh sb="0" eb="2">
      <t>ハンダン</t>
    </rPh>
    <rPh sb="3" eb="4">
      <t>アキ</t>
    </rPh>
    <rPh sb="12" eb="14">
      <t>ケンスウ</t>
    </rPh>
    <phoneticPr fontId="3"/>
  </si>
  <si>
    <t>（参考）一般分の
レセプト件数</t>
    <rPh sb="1" eb="3">
      <t>サンコウ</t>
    </rPh>
    <rPh sb="4" eb="7">
      <t>イッパンブン</t>
    </rPh>
    <rPh sb="13" eb="15">
      <t>ケンスウ</t>
    </rPh>
    <phoneticPr fontId="3"/>
  </si>
  <si>
    <t>高齢者7割</t>
    <rPh sb="0" eb="3">
      <t>コウレイシャ</t>
    </rPh>
    <rPh sb="4" eb="5">
      <t>ワリ</t>
    </rPh>
    <phoneticPr fontId="3"/>
  </si>
  <si>
    <t>医科</t>
    <rPh sb="0" eb="2">
      <t>イカ</t>
    </rPh>
    <phoneticPr fontId="3"/>
  </si>
  <si>
    <t>歯科</t>
    <rPh sb="0" eb="2">
      <t>シカ</t>
    </rPh>
    <phoneticPr fontId="3"/>
  </si>
  <si>
    <t>高齢者一般</t>
    <rPh sb="0" eb="3">
      <t>コウレイシャ</t>
    </rPh>
    <rPh sb="3" eb="5">
      <t>イッパン</t>
    </rPh>
    <phoneticPr fontId="3"/>
  </si>
  <si>
    <t>本人</t>
    <rPh sb="0" eb="2">
      <t>ホンニン</t>
    </rPh>
    <phoneticPr fontId="3"/>
  </si>
  <si>
    <t>家族（6歳）</t>
    <rPh sb="0" eb="2">
      <t>カゾク</t>
    </rPh>
    <rPh sb="4" eb="5">
      <t>サイ</t>
    </rPh>
    <phoneticPr fontId="3"/>
  </si>
  <si>
    <t>家族</t>
    <rPh sb="0" eb="2">
      <t>カゾク</t>
    </rPh>
    <phoneticPr fontId="3"/>
  </si>
  <si>
    <t>合計</t>
    <rPh sb="0" eb="2">
      <t>ゴウケイ</t>
    </rPh>
    <phoneticPr fontId="3"/>
  </si>
  <si>
    <t>　判断が明らかなレセプト件数　算出シート</t>
    <rPh sb="1" eb="3">
      <t>ハンダン</t>
    </rPh>
    <rPh sb="4" eb="5">
      <t>アキ</t>
    </rPh>
    <rPh sb="12" eb="14">
      <t>ケンスウ</t>
    </rPh>
    <rPh sb="15" eb="17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</si>
</sst>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¥&quot;#,##0.00;&quot;¥&quot;\-#,##0.00"/>
    <numFmt numFmtId="176" formatCode="#,##0&quot;件&quot;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76" fontId="0" fillId="3" borderId="8" xfId="1" applyNumberFormat="1" applyFont="1" applyFill="1" applyBorder="1" applyAlignment="1" applyProtection="1">
      <alignment vertical="center"/>
      <protection locked="0"/>
    </xf>
    <xf numFmtId="7" fontId="0" fillId="3" borderId="9" xfId="0" applyNumberFormat="1" applyFill="1" applyBorder="1" applyAlignment="1" applyProtection="1">
      <alignment vertical="center"/>
      <protection locked="0"/>
    </xf>
    <xf numFmtId="176" fontId="0" fillId="0" borderId="10" xfId="1" applyNumberFormat="1" applyFont="1" applyFill="1" applyBorder="1" applyAlignment="1">
      <alignment vertical="center"/>
    </xf>
    <xf numFmtId="176" fontId="0" fillId="0" borderId="11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176" fontId="0" fillId="3" borderId="13" xfId="1" applyNumberFormat="1" applyFont="1" applyFill="1" applyBorder="1" applyAlignment="1" applyProtection="1">
      <alignment vertical="center"/>
      <protection locked="0"/>
    </xf>
    <xf numFmtId="176" fontId="0" fillId="0" borderId="14" xfId="1" applyNumberFormat="1" applyFont="1" applyFill="1" applyBorder="1" applyAlignment="1">
      <alignment vertical="center"/>
    </xf>
    <xf numFmtId="176" fontId="0" fillId="0" borderId="15" xfId="0" applyNumberFormat="1" applyBorder="1" applyAlignment="1">
      <alignment vertical="center"/>
    </xf>
    <xf numFmtId="0" fontId="0" fillId="0" borderId="17" xfId="0" applyBorder="1" applyAlignment="1">
      <alignment horizontal="center" vertical="center"/>
    </xf>
    <xf numFmtId="176" fontId="0" fillId="3" borderId="17" xfId="1" applyNumberFormat="1" applyFont="1" applyFill="1" applyBorder="1" applyAlignment="1" applyProtection="1">
      <alignment vertical="center"/>
      <protection locked="0"/>
    </xf>
    <xf numFmtId="7" fontId="0" fillId="3" borderId="18" xfId="0" applyNumberFormat="1" applyFill="1" applyBorder="1" applyAlignment="1" applyProtection="1">
      <alignment vertical="center"/>
      <protection locked="0"/>
    </xf>
    <xf numFmtId="176" fontId="0" fillId="0" borderId="19" xfId="1" applyNumberFormat="1" applyFont="1" applyFill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8" xfId="1" applyNumberFormat="1" applyFont="1" applyFill="1" applyBorder="1" applyAlignment="1">
      <alignment vertical="center"/>
    </xf>
    <xf numFmtId="7" fontId="0" fillId="0" borderId="21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176" fontId="0" fillId="0" borderId="23" xfId="1" applyNumberFormat="1" applyFont="1" applyFill="1" applyBorder="1" applyAlignment="1">
      <alignment vertical="center"/>
    </xf>
    <xf numFmtId="7" fontId="0" fillId="0" borderId="24" xfId="0" applyNumberFormat="1" applyBorder="1" applyAlignment="1">
      <alignment vertical="center"/>
    </xf>
    <xf numFmtId="176" fontId="0" fillId="0" borderId="25" xfId="1" applyNumberFormat="1" applyFont="1" applyFill="1" applyBorder="1" applyAlignment="1">
      <alignment vertical="center"/>
    </xf>
    <xf numFmtId="176" fontId="0" fillId="0" borderId="26" xfId="0" applyNumberFormat="1" applyBorder="1" applyAlignment="1">
      <alignment vertical="center"/>
    </xf>
    <xf numFmtId="0" fontId="0" fillId="2" borderId="13" xfId="0" applyFill="1" applyBorder="1"/>
    <xf numFmtId="0" fontId="4" fillId="2" borderId="27" xfId="0" applyFont="1" applyFill="1" applyBorder="1" applyAlignment="1">
      <alignment horizontal="center" vertical="center" wrapText="1"/>
    </xf>
    <xf numFmtId="176" fontId="4" fillId="0" borderId="14" xfId="1" applyNumberFormat="1" applyFont="1" applyFill="1" applyBorder="1" applyAlignment="1">
      <alignment vertical="center"/>
    </xf>
    <xf numFmtId="176" fontId="4" fillId="0" borderId="25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176" fontId="6" fillId="3" borderId="13" xfId="1" applyNumberFormat="1" applyFont="1" applyFill="1" applyBorder="1" applyAlignment="1">
      <alignment vertical="center"/>
    </xf>
    <xf numFmtId="7" fontId="6" fillId="3" borderId="9" xfId="0" applyNumberFormat="1" applyFont="1" applyFill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0" fillId="0" borderId="7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342346</xdr:colOff>
      <xdr:row>1</xdr:row>
      <xdr:rowOff>27608</xdr:rowOff>
    </xdr:from>
    <xdr:to>
      <xdr:col>7</xdr:col>
      <xdr:colOff>1220304</xdr:colOff>
      <xdr:row>1</xdr:row>
      <xdr:rowOff>469348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7F7762-83EC-4217-B937-453C244EA888}"/>
            </a:ext>
          </a:extLst>
        </xdr:cNvPr>
        <xdr:cNvSpPr/>
      </xdr:nvSpPr>
      <xdr:spPr>
        <a:xfrm>
          <a:off x="342346" y="408608"/>
          <a:ext cx="7075558" cy="4417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 rtl="0" fontAlgn="base"/>
          <a:r>
            <a:rPr lang="ja-JP" altLang="en-US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●１枚目のシートにならい、診療報酬等請求内訳書の各区分（高齢者</a:t>
          </a:r>
          <a:r>
            <a:rPr lang="en-US" altLang="ja-JP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</a:t>
          </a:r>
          <a:r>
            <a:rPr lang="ja-JP" altLang="en-US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割、高齢者一般、本人、家族（</a:t>
          </a:r>
          <a:r>
            <a:rPr lang="en-US" altLang="ja-JP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lang="ja-JP" altLang="en-US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歳）、家族）の「総合計」</a:t>
          </a:r>
          <a:endParaRPr lang="en-US" altLang="ja-JP" sz="1000" b="0" i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 rtl="0" fontAlgn="base"/>
          <a:r>
            <a:rPr lang="ja-JP" altLang="en-US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に記載された該当数値を入力してください。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31460</xdr:colOff>
      <xdr:row>3</xdr:row>
      <xdr:rowOff>59763</xdr:rowOff>
    </xdr:from>
    <xdr:to>
      <xdr:col>3</xdr:col>
      <xdr:colOff>319460</xdr:colOff>
      <xdr:row>3</xdr:row>
      <xdr:rowOff>347763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83A953B0-8292-404D-A935-D7C26C69E5B1}"/>
            </a:ext>
          </a:extLst>
        </xdr:cNvPr>
        <xdr:cNvSpPr/>
      </xdr:nvSpPr>
      <xdr:spPr>
        <a:xfrm>
          <a:off x="1339560" y="143771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15233</xdr:colOff>
      <xdr:row>3</xdr:row>
      <xdr:rowOff>44173</xdr:rowOff>
    </xdr:from>
    <xdr:to>
      <xdr:col>5</xdr:col>
      <xdr:colOff>303233</xdr:colOff>
      <xdr:row>3</xdr:row>
      <xdr:rowOff>332173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D095193A-20F7-4847-A604-18FFD2BB2314}"/>
            </a:ext>
          </a:extLst>
        </xdr:cNvPr>
        <xdr:cNvSpPr/>
      </xdr:nvSpPr>
      <xdr:spPr>
        <a:xfrm>
          <a:off x="3533133" y="142212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77388</xdr:colOff>
      <xdr:row>3</xdr:row>
      <xdr:rowOff>57293</xdr:rowOff>
    </xdr:from>
    <xdr:to>
      <xdr:col>4</xdr:col>
      <xdr:colOff>365388</xdr:colOff>
      <xdr:row>3</xdr:row>
      <xdr:rowOff>345293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39B3D938-EC34-4203-A1C6-AB8F30701814}"/>
            </a:ext>
          </a:extLst>
        </xdr:cNvPr>
        <xdr:cNvSpPr/>
      </xdr:nvSpPr>
      <xdr:spPr>
        <a:xfrm>
          <a:off x="2490388" y="143524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27607</xdr:colOff>
      <xdr:row>4</xdr:row>
      <xdr:rowOff>51473</xdr:rowOff>
    </xdr:from>
    <xdr:to>
      <xdr:col>3</xdr:col>
      <xdr:colOff>315607</xdr:colOff>
      <xdr:row>4</xdr:row>
      <xdr:rowOff>339473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8F8AD5A0-112A-45AE-919B-D0AE0A115805}"/>
            </a:ext>
          </a:extLst>
        </xdr:cNvPr>
        <xdr:cNvSpPr/>
      </xdr:nvSpPr>
      <xdr:spPr>
        <a:xfrm>
          <a:off x="1335707" y="181042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91869</xdr:colOff>
      <xdr:row>4</xdr:row>
      <xdr:rowOff>65165</xdr:rowOff>
    </xdr:from>
    <xdr:to>
      <xdr:col>4</xdr:col>
      <xdr:colOff>379869</xdr:colOff>
      <xdr:row>4</xdr:row>
      <xdr:rowOff>353165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F8D81431-35F4-4FB5-A45C-BCE7D7C4BDAB}"/>
            </a:ext>
          </a:extLst>
        </xdr:cNvPr>
        <xdr:cNvSpPr/>
      </xdr:nvSpPr>
      <xdr:spPr>
        <a:xfrm>
          <a:off x="2504869" y="1824115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27433</xdr:colOff>
      <xdr:row>4</xdr:row>
      <xdr:rowOff>69115</xdr:rowOff>
    </xdr:from>
    <xdr:to>
      <xdr:col>5</xdr:col>
      <xdr:colOff>315433</xdr:colOff>
      <xdr:row>4</xdr:row>
      <xdr:rowOff>357115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6D02ACBD-3BF7-405A-A28F-D2CF88DA8CC2}"/>
            </a:ext>
          </a:extLst>
        </xdr:cNvPr>
        <xdr:cNvSpPr/>
      </xdr:nvSpPr>
      <xdr:spPr>
        <a:xfrm>
          <a:off x="3545333" y="1828065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45817</xdr:colOff>
      <xdr:row>5</xdr:row>
      <xdr:rowOff>46511</xdr:rowOff>
    </xdr:from>
    <xdr:to>
      <xdr:col>3</xdr:col>
      <xdr:colOff>333817</xdr:colOff>
      <xdr:row>5</xdr:row>
      <xdr:rowOff>334511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989DFF55-2648-4A39-A4F9-66A7B66D59F3}"/>
            </a:ext>
          </a:extLst>
        </xdr:cNvPr>
        <xdr:cNvSpPr/>
      </xdr:nvSpPr>
      <xdr:spPr>
        <a:xfrm>
          <a:off x="1353917" y="218646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29590</xdr:colOff>
      <xdr:row>5</xdr:row>
      <xdr:rowOff>30921</xdr:rowOff>
    </xdr:from>
    <xdr:to>
      <xdr:col>5</xdr:col>
      <xdr:colOff>317590</xdr:colOff>
      <xdr:row>5</xdr:row>
      <xdr:rowOff>318921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6A9291C7-BCF9-4FBF-BC9B-786CA1BB5273}"/>
            </a:ext>
          </a:extLst>
        </xdr:cNvPr>
        <xdr:cNvSpPr/>
      </xdr:nvSpPr>
      <xdr:spPr>
        <a:xfrm>
          <a:off x="3547490" y="217087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91745</xdr:colOff>
      <xdr:row>5</xdr:row>
      <xdr:rowOff>44041</xdr:rowOff>
    </xdr:from>
    <xdr:to>
      <xdr:col>4</xdr:col>
      <xdr:colOff>379745</xdr:colOff>
      <xdr:row>5</xdr:row>
      <xdr:rowOff>332041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B5EE2224-3362-4A02-9E54-FFD107635E1B}"/>
            </a:ext>
          </a:extLst>
        </xdr:cNvPr>
        <xdr:cNvSpPr/>
      </xdr:nvSpPr>
      <xdr:spPr>
        <a:xfrm>
          <a:off x="2504745" y="218399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41964</xdr:colOff>
      <xdr:row>6</xdr:row>
      <xdr:rowOff>38221</xdr:rowOff>
    </xdr:from>
    <xdr:to>
      <xdr:col>3</xdr:col>
      <xdr:colOff>329964</xdr:colOff>
      <xdr:row>6</xdr:row>
      <xdr:rowOff>326221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C5018EB5-2383-48B1-988F-A743B7E5BDA7}"/>
            </a:ext>
          </a:extLst>
        </xdr:cNvPr>
        <xdr:cNvSpPr/>
      </xdr:nvSpPr>
      <xdr:spPr>
        <a:xfrm>
          <a:off x="1350064" y="255917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106226</xdr:colOff>
      <xdr:row>6</xdr:row>
      <xdr:rowOff>51913</xdr:rowOff>
    </xdr:from>
    <xdr:to>
      <xdr:col>4</xdr:col>
      <xdr:colOff>394226</xdr:colOff>
      <xdr:row>6</xdr:row>
      <xdr:rowOff>339913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1826F94E-5C1F-41BB-9B20-006254E5E564}"/>
            </a:ext>
          </a:extLst>
        </xdr:cNvPr>
        <xdr:cNvSpPr/>
      </xdr:nvSpPr>
      <xdr:spPr>
        <a:xfrm>
          <a:off x="2519226" y="257286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41790</xdr:colOff>
      <xdr:row>6</xdr:row>
      <xdr:rowOff>55863</xdr:rowOff>
    </xdr:from>
    <xdr:to>
      <xdr:col>5</xdr:col>
      <xdr:colOff>329790</xdr:colOff>
      <xdr:row>6</xdr:row>
      <xdr:rowOff>343863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9DB4AD20-7AD3-42F9-8D3C-EC5665D78D0E}"/>
            </a:ext>
          </a:extLst>
        </xdr:cNvPr>
        <xdr:cNvSpPr/>
      </xdr:nvSpPr>
      <xdr:spPr>
        <a:xfrm>
          <a:off x="3559690" y="257681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54652</xdr:colOff>
      <xdr:row>7</xdr:row>
      <xdr:rowOff>66389</xdr:rowOff>
    </xdr:from>
    <xdr:to>
      <xdr:col>3</xdr:col>
      <xdr:colOff>342652</xdr:colOff>
      <xdr:row>7</xdr:row>
      <xdr:rowOff>354389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63DC2CB2-1CF5-4F63-9F3C-3E740302EC78}"/>
            </a:ext>
          </a:extLst>
        </xdr:cNvPr>
        <xdr:cNvSpPr/>
      </xdr:nvSpPr>
      <xdr:spPr>
        <a:xfrm>
          <a:off x="1362752" y="2968339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38425</xdr:colOff>
      <xdr:row>7</xdr:row>
      <xdr:rowOff>50799</xdr:rowOff>
    </xdr:from>
    <xdr:to>
      <xdr:col>5</xdr:col>
      <xdr:colOff>326425</xdr:colOff>
      <xdr:row>7</xdr:row>
      <xdr:rowOff>338799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7DC646E4-4FE1-4F4E-85F2-C87839615814}"/>
            </a:ext>
          </a:extLst>
        </xdr:cNvPr>
        <xdr:cNvSpPr/>
      </xdr:nvSpPr>
      <xdr:spPr>
        <a:xfrm>
          <a:off x="3556325" y="2952749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100580</xdr:colOff>
      <xdr:row>7</xdr:row>
      <xdr:rowOff>63919</xdr:rowOff>
    </xdr:from>
    <xdr:to>
      <xdr:col>4</xdr:col>
      <xdr:colOff>388580</xdr:colOff>
      <xdr:row>7</xdr:row>
      <xdr:rowOff>351919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5ABF7FB7-0A43-451F-9B21-6D7CA607FADB}"/>
            </a:ext>
          </a:extLst>
        </xdr:cNvPr>
        <xdr:cNvSpPr/>
      </xdr:nvSpPr>
      <xdr:spPr>
        <a:xfrm>
          <a:off x="2513580" y="2965869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50799</xdr:colOff>
      <xdr:row>8</xdr:row>
      <xdr:rowOff>58099</xdr:rowOff>
    </xdr:from>
    <xdr:to>
      <xdr:col>3</xdr:col>
      <xdr:colOff>338799</xdr:colOff>
      <xdr:row>8</xdr:row>
      <xdr:rowOff>346099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D9CB39B3-A8F3-4503-BA8C-BE3DE35A721D}"/>
            </a:ext>
          </a:extLst>
        </xdr:cNvPr>
        <xdr:cNvSpPr/>
      </xdr:nvSpPr>
      <xdr:spPr>
        <a:xfrm>
          <a:off x="1358899" y="3341049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115061</xdr:colOff>
      <xdr:row>8</xdr:row>
      <xdr:rowOff>71791</xdr:rowOff>
    </xdr:from>
    <xdr:to>
      <xdr:col>4</xdr:col>
      <xdr:colOff>403061</xdr:colOff>
      <xdr:row>8</xdr:row>
      <xdr:rowOff>359791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4CAD8743-1EF9-446F-8261-733D10BCFDA1}"/>
            </a:ext>
          </a:extLst>
        </xdr:cNvPr>
        <xdr:cNvSpPr/>
      </xdr:nvSpPr>
      <xdr:spPr>
        <a:xfrm>
          <a:off x="2528061" y="335474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50625</xdr:colOff>
      <xdr:row>8</xdr:row>
      <xdr:rowOff>75741</xdr:rowOff>
    </xdr:from>
    <xdr:to>
      <xdr:col>5</xdr:col>
      <xdr:colOff>338625</xdr:colOff>
      <xdr:row>8</xdr:row>
      <xdr:rowOff>363741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5DC13CEF-C216-4C3F-8564-68A8CBB30F97}"/>
            </a:ext>
          </a:extLst>
        </xdr:cNvPr>
        <xdr:cNvSpPr/>
      </xdr:nvSpPr>
      <xdr:spPr>
        <a:xfrm>
          <a:off x="3568525" y="335869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57965</xdr:colOff>
      <xdr:row>9</xdr:row>
      <xdr:rowOff>64181</xdr:rowOff>
    </xdr:from>
    <xdr:to>
      <xdr:col>3</xdr:col>
      <xdr:colOff>345965</xdr:colOff>
      <xdr:row>9</xdr:row>
      <xdr:rowOff>352181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A29CC902-1666-4835-80D9-92C8A15BB396}"/>
            </a:ext>
          </a:extLst>
        </xdr:cNvPr>
        <xdr:cNvSpPr/>
      </xdr:nvSpPr>
      <xdr:spPr>
        <a:xfrm>
          <a:off x="1366065" y="372813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41738</xdr:colOff>
      <xdr:row>9</xdr:row>
      <xdr:rowOff>48591</xdr:rowOff>
    </xdr:from>
    <xdr:to>
      <xdr:col>5</xdr:col>
      <xdr:colOff>329738</xdr:colOff>
      <xdr:row>9</xdr:row>
      <xdr:rowOff>336591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77082040-0B2B-4D9E-A9AF-DA3927C4E0D3}"/>
            </a:ext>
          </a:extLst>
        </xdr:cNvPr>
        <xdr:cNvSpPr/>
      </xdr:nvSpPr>
      <xdr:spPr>
        <a:xfrm>
          <a:off x="3559638" y="371254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103893</xdr:colOff>
      <xdr:row>9</xdr:row>
      <xdr:rowOff>61711</xdr:rowOff>
    </xdr:from>
    <xdr:to>
      <xdr:col>4</xdr:col>
      <xdr:colOff>391893</xdr:colOff>
      <xdr:row>9</xdr:row>
      <xdr:rowOff>349711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4F5F7158-35F4-405E-9921-DEE55A83F92F}"/>
            </a:ext>
          </a:extLst>
        </xdr:cNvPr>
        <xdr:cNvSpPr/>
      </xdr:nvSpPr>
      <xdr:spPr>
        <a:xfrm>
          <a:off x="2516893" y="372566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54112</xdr:colOff>
      <xdr:row>10</xdr:row>
      <xdr:rowOff>55891</xdr:rowOff>
    </xdr:from>
    <xdr:to>
      <xdr:col>3</xdr:col>
      <xdr:colOff>342112</xdr:colOff>
      <xdr:row>10</xdr:row>
      <xdr:rowOff>343891</xdr:rowOff>
    </xdr:to>
    <xdr:sp macro="" textlink="">
      <xdr:nvSpPr>
        <xdr:cNvPr id="24" name="フローチャート: 結合子 23">
          <a:extLst>
            <a:ext uri="{FF2B5EF4-FFF2-40B4-BE49-F238E27FC236}">
              <a16:creationId xmlns:a16="http://schemas.microsoft.com/office/drawing/2014/main" id="{ACE696C9-4532-49E1-BDF4-076B9C7DEECF}"/>
            </a:ext>
          </a:extLst>
        </xdr:cNvPr>
        <xdr:cNvSpPr/>
      </xdr:nvSpPr>
      <xdr:spPr>
        <a:xfrm>
          <a:off x="1362212" y="410084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118374</xdr:colOff>
      <xdr:row>10</xdr:row>
      <xdr:rowOff>69583</xdr:rowOff>
    </xdr:from>
    <xdr:to>
      <xdr:col>4</xdr:col>
      <xdr:colOff>406374</xdr:colOff>
      <xdr:row>10</xdr:row>
      <xdr:rowOff>357583</xdr:rowOff>
    </xdr:to>
    <xdr:sp macro="" textlink="">
      <xdr:nvSpPr>
        <xdr:cNvPr id="25" name="フローチャート: 結合子 24">
          <a:extLst>
            <a:ext uri="{FF2B5EF4-FFF2-40B4-BE49-F238E27FC236}">
              <a16:creationId xmlns:a16="http://schemas.microsoft.com/office/drawing/2014/main" id="{0D85C6CF-987B-46EB-AF77-D276378D567E}"/>
            </a:ext>
          </a:extLst>
        </xdr:cNvPr>
        <xdr:cNvSpPr/>
      </xdr:nvSpPr>
      <xdr:spPr>
        <a:xfrm>
          <a:off x="2531374" y="411453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53938</xdr:colOff>
      <xdr:row>10</xdr:row>
      <xdr:rowOff>73533</xdr:rowOff>
    </xdr:from>
    <xdr:to>
      <xdr:col>5</xdr:col>
      <xdr:colOff>341938</xdr:colOff>
      <xdr:row>10</xdr:row>
      <xdr:rowOff>361533</xdr:rowOff>
    </xdr:to>
    <xdr:sp macro="" textlink="">
      <xdr:nvSpPr>
        <xdr:cNvPr id="26" name="フローチャート: 結合子 25">
          <a:extLst>
            <a:ext uri="{FF2B5EF4-FFF2-40B4-BE49-F238E27FC236}">
              <a16:creationId xmlns:a16="http://schemas.microsoft.com/office/drawing/2014/main" id="{1CCD1A8B-F1BE-4BD9-904E-406A8BCA1E06}"/>
            </a:ext>
          </a:extLst>
        </xdr:cNvPr>
        <xdr:cNvSpPr/>
      </xdr:nvSpPr>
      <xdr:spPr>
        <a:xfrm>
          <a:off x="3571838" y="411848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66800</xdr:colOff>
      <xdr:row>11</xdr:row>
      <xdr:rowOff>34363</xdr:rowOff>
    </xdr:from>
    <xdr:to>
      <xdr:col>3</xdr:col>
      <xdr:colOff>354800</xdr:colOff>
      <xdr:row>11</xdr:row>
      <xdr:rowOff>322363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CCD70688-FA8A-4760-AE0A-D16B9425AA18}"/>
            </a:ext>
          </a:extLst>
        </xdr:cNvPr>
        <xdr:cNvSpPr/>
      </xdr:nvSpPr>
      <xdr:spPr>
        <a:xfrm>
          <a:off x="1374900" y="446031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50573</xdr:colOff>
      <xdr:row>11</xdr:row>
      <xdr:rowOff>18773</xdr:rowOff>
    </xdr:from>
    <xdr:to>
      <xdr:col>5</xdr:col>
      <xdr:colOff>338573</xdr:colOff>
      <xdr:row>11</xdr:row>
      <xdr:rowOff>306773</xdr:rowOff>
    </xdr:to>
    <xdr:sp macro="" textlink="">
      <xdr:nvSpPr>
        <xdr:cNvPr id="28" name="フローチャート: 結合子 27">
          <a:extLst>
            <a:ext uri="{FF2B5EF4-FFF2-40B4-BE49-F238E27FC236}">
              <a16:creationId xmlns:a16="http://schemas.microsoft.com/office/drawing/2014/main" id="{248C24EA-F8DA-45A7-ACED-C231A0557559}"/>
            </a:ext>
          </a:extLst>
        </xdr:cNvPr>
        <xdr:cNvSpPr/>
      </xdr:nvSpPr>
      <xdr:spPr>
        <a:xfrm>
          <a:off x="3568473" y="444472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112728</xdr:colOff>
      <xdr:row>11</xdr:row>
      <xdr:rowOff>31893</xdr:rowOff>
    </xdr:from>
    <xdr:to>
      <xdr:col>4</xdr:col>
      <xdr:colOff>400728</xdr:colOff>
      <xdr:row>11</xdr:row>
      <xdr:rowOff>319893</xdr:rowOff>
    </xdr:to>
    <xdr:sp macro="" textlink="">
      <xdr:nvSpPr>
        <xdr:cNvPr id="29" name="フローチャート: 結合子 28">
          <a:extLst>
            <a:ext uri="{FF2B5EF4-FFF2-40B4-BE49-F238E27FC236}">
              <a16:creationId xmlns:a16="http://schemas.microsoft.com/office/drawing/2014/main" id="{044ACFD0-19E5-4A4F-9E98-9B5B71CEE684}"/>
            </a:ext>
          </a:extLst>
        </xdr:cNvPr>
        <xdr:cNvSpPr/>
      </xdr:nvSpPr>
      <xdr:spPr>
        <a:xfrm>
          <a:off x="2525728" y="445784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62947</xdr:colOff>
      <xdr:row>12</xdr:row>
      <xdr:rowOff>26073</xdr:rowOff>
    </xdr:from>
    <xdr:to>
      <xdr:col>3</xdr:col>
      <xdr:colOff>350947</xdr:colOff>
      <xdr:row>12</xdr:row>
      <xdr:rowOff>314073</xdr:rowOff>
    </xdr:to>
    <xdr:sp macro="" textlink="">
      <xdr:nvSpPr>
        <xdr:cNvPr id="30" name="フローチャート: 結合子 29">
          <a:extLst>
            <a:ext uri="{FF2B5EF4-FFF2-40B4-BE49-F238E27FC236}">
              <a16:creationId xmlns:a16="http://schemas.microsoft.com/office/drawing/2014/main" id="{92A6CA1B-3627-4DBC-BED4-6B5D2E63B8FF}"/>
            </a:ext>
          </a:extLst>
        </xdr:cNvPr>
        <xdr:cNvSpPr/>
      </xdr:nvSpPr>
      <xdr:spPr>
        <a:xfrm>
          <a:off x="1371047" y="483302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127209</xdr:colOff>
      <xdr:row>12</xdr:row>
      <xdr:rowOff>39765</xdr:rowOff>
    </xdr:from>
    <xdr:to>
      <xdr:col>4</xdr:col>
      <xdr:colOff>415209</xdr:colOff>
      <xdr:row>12</xdr:row>
      <xdr:rowOff>327765</xdr:rowOff>
    </xdr:to>
    <xdr:sp macro="" textlink="">
      <xdr:nvSpPr>
        <xdr:cNvPr id="31" name="フローチャート: 結合子 30">
          <a:extLst>
            <a:ext uri="{FF2B5EF4-FFF2-40B4-BE49-F238E27FC236}">
              <a16:creationId xmlns:a16="http://schemas.microsoft.com/office/drawing/2014/main" id="{C5915A46-C7EA-45EA-9553-DD6086FA2923}"/>
            </a:ext>
          </a:extLst>
        </xdr:cNvPr>
        <xdr:cNvSpPr/>
      </xdr:nvSpPr>
      <xdr:spPr>
        <a:xfrm>
          <a:off x="2540209" y="4846715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62773</xdr:colOff>
      <xdr:row>12</xdr:row>
      <xdr:rowOff>43715</xdr:rowOff>
    </xdr:from>
    <xdr:to>
      <xdr:col>5</xdr:col>
      <xdr:colOff>350773</xdr:colOff>
      <xdr:row>12</xdr:row>
      <xdr:rowOff>331715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FED528FA-60C9-4B45-A83A-D40D419E9950}"/>
            </a:ext>
          </a:extLst>
        </xdr:cNvPr>
        <xdr:cNvSpPr/>
      </xdr:nvSpPr>
      <xdr:spPr>
        <a:xfrm>
          <a:off x="3580673" y="4850665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8</xdr:row>
      <xdr:rowOff>228601</xdr:rowOff>
    </xdr:from>
    <xdr:to>
      <xdr:col>24</xdr:col>
      <xdr:colOff>186473</xdr:colOff>
      <xdr:row>38</xdr:row>
      <xdr:rowOff>180976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B71AC00-68C0-1E33-9383-98FD7ECE5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3213101"/>
          <a:ext cx="11708547" cy="8493125"/>
        </a:xfrm>
        <a:prstGeom prst="rect">
          <a:avLst/>
        </a:prstGeom>
      </xdr:spPr>
    </xdr:pic>
    <xdr:clientData/>
  </xdr:twoCellAnchor>
  <xdr:twoCellAnchor>
    <xdr:from>
      <xdr:col>0</xdr:col>
      <xdr:colOff>187739</xdr:colOff>
      <xdr:row>6</xdr:row>
      <xdr:rowOff>4459</xdr:rowOff>
    </xdr:from>
    <xdr:to>
      <xdr:col>18</xdr:col>
      <xdr:colOff>110434</xdr:colOff>
      <xdr:row>9</xdr:row>
      <xdr:rowOff>44174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0F46F5-C14F-47DF-A1FE-74B7571DF5A3}"/>
            </a:ext>
          </a:extLst>
        </xdr:cNvPr>
        <xdr:cNvSpPr/>
      </xdr:nvSpPr>
      <xdr:spPr>
        <a:xfrm>
          <a:off x="187739" y="2131709"/>
          <a:ext cx="9955695" cy="725515"/>
        </a:xfrm>
        <a:prstGeom prst="rect">
          <a:avLst/>
        </a:prstGeom>
        <a:ln w="6350"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 rtl="0" fontAlgn="base"/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計算式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</a:p>
        <a:p>
          <a:pPr algn="l" rtl="0" fontAlgn="base"/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判断が明らかなレセプト件数（医科）</a:t>
          </a:r>
          <a:endParaRPr lang="en-US" altLang="ja-JP" sz="900" b="0" i="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 algn="l" rtl="0" fontAlgn="base"/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＝（（一般分レセプト単価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【56.20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円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】×</a:t>
          </a:r>
          <a:r>
            <a:rPr lang="ja-JP" altLang="en-US" sz="900" b="1" i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①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算定件数）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+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en-US" sz="900" b="1" i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②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再審査調整件数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×56.20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円）－</a:t>
          </a:r>
          <a:r>
            <a:rPr lang="ja-JP" altLang="en-US" sz="900" b="1" i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③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確定事務費）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÷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（一般分レセプト単価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【56.20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円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－判断が明らかなレセプト単価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【34.70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円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）</a:t>
          </a:r>
        </a:p>
        <a:p>
          <a:pPr algn="l" rtl="0" fontAlgn="base"/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 </a:t>
          </a:r>
        </a:p>
        <a:p>
          <a:pPr algn="l"/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38651</xdr:colOff>
      <xdr:row>2</xdr:row>
      <xdr:rowOff>93871</xdr:rowOff>
    </xdr:from>
    <xdr:to>
      <xdr:col>3</xdr:col>
      <xdr:colOff>347870</xdr:colOff>
      <xdr:row>2</xdr:row>
      <xdr:rowOff>347871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BA1B4ACF-6F7B-4468-828A-9B5A1EEBA160}"/>
            </a:ext>
          </a:extLst>
        </xdr:cNvPr>
        <xdr:cNvSpPr/>
      </xdr:nvSpPr>
      <xdr:spPr>
        <a:xfrm>
          <a:off x="1176129" y="1176132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11810</xdr:colOff>
      <xdr:row>4</xdr:row>
      <xdr:rowOff>44514</xdr:rowOff>
    </xdr:from>
    <xdr:to>
      <xdr:col>8</xdr:col>
      <xdr:colOff>5523</xdr:colOff>
      <xdr:row>5</xdr:row>
      <xdr:rowOff>115957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DCB3042-4DF2-4C75-AE23-A71C1137A31D}"/>
            </a:ext>
          </a:extLst>
        </xdr:cNvPr>
        <xdr:cNvSpPr/>
      </xdr:nvSpPr>
      <xdr:spPr>
        <a:xfrm>
          <a:off x="557910" y="1708214"/>
          <a:ext cx="6750113" cy="306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 rtl="0" fontAlgn="base"/>
          <a:r>
            <a:rPr lang="ja-JP" altLang="en-US" sz="10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●下に掲載のサンプル帳票を参考に、各帳票ごとに①～⑥に該当する数値を入力することで件数が算出できます。 </a:t>
          </a:r>
        </a:p>
        <a:p>
          <a:pPr algn="l"/>
          <a:endParaRPr kumimoji="1" lang="ja-JP" altLang="en-US" sz="1000"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529046</xdr:colOff>
      <xdr:row>17</xdr:row>
      <xdr:rowOff>195809</xdr:rowOff>
    </xdr:from>
    <xdr:to>
      <xdr:col>3</xdr:col>
      <xdr:colOff>476250</xdr:colOff>
      <xdr:row>18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12E1149-9421-6ADB-9A9F-CC4DB3530EFA}"/>
            </a:ext>
          </a:extLst>
        </xdr:cNvPr>
        <xdr:cNvSpPr/>
      </xdr:nvSpPr>
      <xdr:spPr>
        <a:xfrm>
          <a:off x="1081496" y="5872709"/>
          <a:ext cx="537754" cy="13756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374758</xdr:colOff>
      <xdr:row>16</xdr:row>
      <xdr:rowOff>136012</xdr:rowOff>
    </xdr:from>
    <xdr:to>
      <xdr:col>3</xdr:col>
      <xdr:colOff>110879</xdr:colOff>
      <xdr:row>17</xdr:row>
      <xdr:rowOff>142732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9E16FE40-31D5-4BB9-351C-273695B1FF9F}"/>
            </a:ext>
          </a:extLst>
        </xdr:cNvPr>
        <xdr:cNvSpPr/>
      </xdr:nvSpPr>
      <xdr:spPr>
        <a:xfrm>
          <a:off x="927208" y="5517637"/>
          <a:ext cx="326671" cy="301995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157200</xdr:colOff>
      <xdr:row>23</xdr:row>
      <xdr:rowOff>207932</xdr:rowOff>
    </xdr:from>
    <xdr:to>
      <xdr:col>6</xdr:col>
      <xdr:colOff>476902</xdr:colOff>
      <xdr:row>24</xdr:row>
      <xdr:rowOff>216337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53078FBC-2D57-EA6A-3625-860FF2B0BDFE}"/>
            </a:ext>
          </a:extLst>
        </xdr:cNvPr>
        <xdr:cNvSpPr/>
      </xdr:nvSpPr>
      <xdr:spPr>
        <a:xfrm>
          <a:off x="5014950" y="7656482"/>
          <a:ext cx="319702" cy="30368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24726</xdr:colOff>
      <xdr:row>15</xdr:row>
      <xdr:rowOff>242315</xdr:rowOff>
    </xdr:from>
    <xdr:to>
      <xdr:col>20</xdr:col>
      <xdr:colOff>81870</xdr:colOff>
      <xdr:row>16</xdr:row>
      <xdr:rowOff>245770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A3C7AD45-0D94-71D3-4C4B-4B90E9902FF1}"/>
            </a:ext>
          </a:extLst>
        </xdr:cNvPr>
        <xdr:cNvSpPr/>
      </xdr:nvSpPr>
      <xdr:spPr>
        <a:xfrm>
          <a:off x="10397451" y="5328665"/>
          <a:ext cx="333369" cy="29873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136928</xdr:colOff>
      <xdr:row>22</xdr:row>
      <xdr:rowOff>224937</xdr:rowOff>
    </xdr:from>
    <xdr:to>
      <xdr:col>20</xdr:col>
      <xdr:colOff>186917</xdr:colOff>
      <xdr:row>23</xdr:row>
      <xdr:rowOff>228392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F933EC01-CB38-4C29-5147-7D4757E58A1C}"/>
            </a:ext>
          </a:extLst>
        </xdr:cNvPr>
        <xdr:cNvSpPr/>
      </xdr:nvSpPr>
      <xdr:spPr>
        <a:xfrm>
          <a:off x="10509653" y="7378212"/>
          <a:ext cx="326214" cy="29873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495300</xdr:colOff>
      <xdr:row>17</xdr:row>
      <xdr:rowOff>180975</xdr:rowOff>
    </xdr:from>
    <xdr:to>
      <xdr:col>6</xdr:col>
      <xdr:colOff>716574</xdr:colOff>
      <xdr:row>18</xdr:row>
      <xdr:rowOff>38100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FEC9456B-B550-B5A7-35CC-C90066889641}"/>
            </a:ext>
          </a:extLst>
        </xdr:cNvPr>
        <xdr:cNvSpPr/>
      </xdr:nvSpPr>
      <xdr:spPr>
        <a:xfrm>
          <a:off x="5353050" y="5857875"/>
          <a:ext cx="221274" cy="1524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504825</xdr:colOff>
      <xdr:row>24</xdr:row>
      <xdr:rowOff>133350</xdr:rowOff>
    </xdr:from>
    <xdr:to>
      <xdr:col>6</xdr:col>
      <xdr:colOff>726098</xdr:colOff>
      <xdr:row>25</xdr:row>
      <xdr:rowOff>28575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9AA237E9-E1E4-5F68-9CDC-DD76F885E37B}"/>
            </a:ext>
          </a:extLst>
        </xdr:cNvPr>
        <xdr:cNvSpPr/>
      </xdr:nvSpPr>
      <xdr:spPr>
        <a:xfrm>
          <a:off x="5362575" y="7877175"/>
          <a:ext cx="221273" cy="190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143299</xdr:colOff>
      <xdr:row>16</xdr:row>
      <xdr:rowOff>227762</xdr:rowOff>
    </xdr:from>
    <xdr:to>
      <xdr:col>6</xdr:col>
      <xdr:colOff>469237</xdr:colOff>
      <xdr:row>17</xdr:row>
      <xdr:rowOff>231217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1BAA6C4D-39BA-CBC5-9340-AF506CCDC70D}"/>
            </a:ext>
          </a:extLst>
        </xdr:cNvPr>
        <xdr:cNvSpPr/>
      </xdr:nvSpPr>
      <xdr:spPr>
        <a:xfrm>
          <a:off x="5001049" y="5609387"/>
          <a:ext cx="325938" cy="29873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386789</xdr:colOff>
      <xdr:row>23</xdr:row>
      <xdr:rowOff>178963</xdr:rowOff>
    </xdr:from>
    <xdr:to>
      <xdr:col>3</xdr:col>
      <xdr:colOff>122909</xdr:colOff>
      <xdr:row>24</xdr:row>
      <xdr:rowOff>182417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BCFA402F-35F3-68F2-D98F-52342EE67CCE}"/>
            </a:ext>
          </a:extLst>
        </xdr:cNvPr>
        <xdr:cNvSpPr/>
      </xdr:nvSpPr>
      <xdr:spPr>
        <a:xfrm>
          <a:off x="939239" y="7627513"/>
          <a:ext cx="326670" cy="298729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41749</xdr:colOff>
      <xdr:row>10</xdr:row>
      <xdr:rowOff>103143</xdr:rowOff>
    </xdr:from>
    <xdr:to>
      <xdr:col>3</xdr:col>
      <xdr:colOff>988818</xdr:colOff>
      <xdr:row>11</xdr:row>
      <xdr:rowOff>143540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8EFFE36-A20D-9237-36D4-7C852F4E960D}"/>
            </a:ext>
          </a:extLst>
        </xdr:cNvPr>
        <xdr:cNvSpPr/>
      </xdr:nvSpPr>
      <xdr:spPr>
        <a:xfrm>
          <a:off x="594199" y="3713118"/>
          <a:ext cx="1537619" cy="33567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 rtl="0" fontAlgn="base"/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サンプル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44174</xdr:colOff>
      <xdr:row>2</xdr:row>
      <xdr:rowOff>110435</xdr:rowOff>
    </xdr:from>
    <xdr:to>
      <xdr:col>4</xdr:col>
      <xdr:colOff>353393</xdr:colOff>
      <xdr:row>2</xdr:row>
      <xdr:rowOff>364435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6D3C5E88-3616-498A-8F0A-0EA041CB5AFE}"/>
            </a:ext>
          </a:extLst>
        </xdr:cNvPr>
        <xdr:cNvSpPr/>
      </xdr:nvSpPr>
      <xdr:spPr>
        <a:xfrm>
          <a:off x="2424044" y="1192696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22087</xdr:colOff>
      <xdr:row>2</xdr:row>
      <xdr:rowOff>110435</xdr:rowOff>
    </xdr:from>
    <xdr:to>
      <xdr:col>5</xdr:col>
      <xdr:colOff>331306</xdr:colOff>
      <xdr:row>2</xdr:row>
      <xdr:rowOff>364435</xdr:rowOff>
    </xdr:to>
    <xdr:sp macro="" textlink="">
      <xdr:nvSpPr>
        <xdr:cNvPr id="28" name="フローチャート: 結合子 27">
          <a:extLst>
            <a:ext uri="{FF2B5EF4-FFF2-40B4-BE49-F238E27FC236}">
              <a16:creationId xmlns:a16="http://schemas.microsoft.com/office/drawing/2014/main" id="{34CD6721-4975-4E18-903C-F3C008001894}"/>
            </a:ext>
          </a:extLst>
        </xdr:cNvPr>
        <xdr:cNvSpPr/>
      </xdr:nvSpPr>
      <xdr:spPr>
        <a:xfrm>
          <a:off x="3644348" y="1192696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49695</xdr:colOff>
      <xdr:row>3</xdr:row>
      <xdr:rowOff>93869</xdr:rowOff>
    </xdr:from>
    <xdr:to>
      <xdr:col>3</xdr:col>
      <xdr:colOff>358914</xdr:colOff>
      <xdr:row>3</xdr:row>
      <xdr:rowOff>347869</xdr:rowOff>
    </xdr:to>
    <xdr:sp macro="" textlink="">
      <xdr:nvSpPr>
        <xdr:cNvPr id="29" name="フローチャート: 結合子 28">
          <a:extLst>
            <a:ext uri="{FF2B5EF4-FFF2-40B4-BE49-F238E27FC236}">
              <a16:creationId xmlns:a16="http://schemas.microsoft.com/office/drawing/2014/main" id="{1DE1608E-2BFB-4304-A44E-EE0C1268CC8B}"/>
            </a:ext>
          </a:extLst>
        </xdr:cNvPr>
        <xdr:cNvSpPr/>
      </xdr:nvSpPr>
      <xdr:spPr>
        <a:xfrm>
          <a:off x="1187173" y="1595782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49696</xdr:colOff>
      <xdr:row>3</xdr:row>
      <xdr:rowOff>99391</xdr:rowOff>
    </xdr:from>
    <xdr:to>
      <xdr:col>4</xdr:col>
      <xdr:colOff>358915</xdr:colOff>
      <xdr:row>3</xdr:row>
      <xdr:rowOff>353391</xdr:rowOff>
    </xdr:to>
    <xdr:sp macro="" textlink="">
      <xdr:nvSpPr>
        <xdr:cNvPr id="30" name="フローチャート: 結合子 29">
          <a:extLst>
            <a:ext uri="{FF2B5EF4-FFF2-40B4-BE49-F238E27FC236}">
              <a16:creationId xmlns:a16="http://schemas.microsoft.com/office/drawing/2014/main" id="{9B67F2D1-8440-420B-9BB6-2323284D2011}"/>
            </a:ext>
          </a:extLst>
        </xdr:cNvPr>
        <xdr:cNvSpPr/>
      </xdr:nvSpPr>
      <xdr:spPr>
        <a:xfrm>
          <a:off x="2429566" y="1601304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27609</xdr:colOff>
      <xdr:row>3</xdr:row>
      <xdr:rowOff>115957</xdr:rowOff>
    </xdr:from>
    <xdr:to>
      <xdr:col>5</xdr:col>
      <xdr:colOff>336828</xdr:colOff>
      <xdr:row>3</xdr:row>
      <xdr:rowOff>369957</xdr:rowOff>
    </xdr:to>
    <xdr:sp macro="" textlink="">
      <xdr:nvSpPr>
        <xdr:cNvPr id="31" name="フローチャート: 結合子 30">
          <a:extLst>
            <a:ext uri="{FF2B5EF4-FFF2-40B4-BE49-F238E27FC236}">
              <a16:creationId xmlns:a16="http://schemas.microsoft.com/office/drawing/2014/main" id="{760C4F97-24B5-44E6-A6BA-462FD75D8C0B}"/>
            </a:ext>
          </a:extLst>
        </xdr:cNvPr>
        <xdr:cNvSpPr/>
      </xdr:nvSpPr>
      <xdr:spPr>
        <a:xfrm>
          <a:off x="3649870" y="1617870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173420</xdr:colOff>
      <xdr:row>10</xdr:row>
      <xdr:rowOff>68317</xdr:rowOff>
    </xdr:from>
    <xdr:to>
      <xdr:col>17</xdr:col>
      <xdr:colOff>225972</xdr:colOff>
      <xdr:row>10</xdr:row>
      <xdr:rowOff>178676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B906562-DBD3-0FE8-24DD-7A595A35DD8B}"/>
            </a:ext>
          </a:extLst>
        </xdr:cNvPr>
        <xdr:cNvSpPr/>
      </xdr:nvSpPr>
      <xdr:spPr>
        <a:xfrm>
          <a:off x="9701048" y="3668110"/>
          <a:ext cx="325821" cy="11035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85025</xdr:colOff>
      <xdr:row>24</xdr:row>
      <xdr:rowOff>146017</xdr:rowOff>
    </xdr:from>
    <xdr:to>
      <xdr:col>3</xdr:col>
      <xdr:colOff>485775</xdr:colOff>
      <xdr:row>24</xdr:row>
      <xdr:rowOff>257174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78BBF40F-EB7E-4B31-8F2D-BB6600FD77FC}"/>
            </a:ext>
          </a:extLst>
        </xdr:cNvPr>
        <xdr:cNvSpPr/>
      </xdr:nvSpPr>
      <xdr:spPr>
        <a:xfrm>
          <a:off x="1220405" y="7903177"/>
          <a:ext cx="400750" cy="1111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159767</xdr:colOff>
      <xdr:row>16</xdr:row>
      <xdr:rowOff>87371</xdr:rowOff>
    </xdr:from>
    <xdr:to>
      <xdr:col>23</xdr:col>
      <xdr:colOff>28575</xdr:colOff>
      <xdr:row>16</xdr:row>
      <xdr:rowOff>219075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46DD8AAA-00BE-4823-B0F9-722B17667741}"/>
            </a:ext>
          </a:extLst>
        </xdr:cNvPr>
        <xdr:cNvSpPr/>
      </xdr:nvSpPr>
      <xdr:spPr>
        <a:xfrm>
          <a:off x="10808717" y="5468996"/>
          <a:ext cx="697483" cy="13170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266700</xdr:colOff>
      <xdr:row>23</xdr:row>
      <xdr:rowOff>22184</xdr:rowOff>
    </xdr:from>
    <xdr:to>
      <xdr:col>23</xdr:col>
      <xdr:colOff>31449</xdr:colOff>
      <xdr:row>23</xdr:row>
      <xdr:rowOff>171450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9D235D59-DD67-486A-80C8-984C2EAEB593}"/>
            </a:ext>
          </a:extLst>
        </xdr:cNvPr>
        <xdr:cNvSpPr/>
      </xdr:nvSpPr>
      <xdr:spPr>
        <a:xfrm>
          <a:off x="10866120" y="7482164"/>
          <a:ext cx="587709" cy="14926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115" zoomScaleNormal="115" workbookViewId="0">
      <selection activeCell="A16" sqref="A16"/>
    </sheetView>
  </sheetViews>
  <sheetFormatPr defaultColWidth="3.59765625" defaultRowHeight="18" x14ac:dyDescent="0.45"/>
  <cols>
    <col min="1" max="2" width="4.59765625" customWidth="1"/>
    <col min="3" max="3" width="8" customWidth="1"/>
    <col min="4" max="5" width="14.5" customWidth="1"/>
    <col min="6" max="6" width="16.59765625" customWidth="1"/>
    <col min="7" max="7" width="18.59765625" customWidth="1"/>
    <col min="8" max="8" width="16.5" customWidth="1"/>
  </cols>
  <sheetData>
    <row r="1" spans="1:8" ht="29.7" customHeight="1" x14ac:dyDescent="0.45">
      <c r="A1" s="1"/>
      <c r="B1" s="1" t="s">
        <v>0</v>
      </c>
      <c r="C1" s="1"/>
      <c r="D1" s="1"/>
      <c r="E1" s="1"/>
      <c r="F1" s="1"/>
      <c r="G1" s="1"/>
      <c r="H1" s="1"/>
    </row>
    <row r="2" spans="1:8" ht="43.5" customHeight="1" thickBot="1" x14ac:dyDescent="0.5">
      <c r="A2" s="1"/>
      <c r="B2" s="1"/>
      <c r="C2" s="1"/>
      <c r="D2" s="1"/>
      <c r="E2" s="1"/>
      <c r="F2" s="1"/>
      <c r="G2" s="1"/>
      <c r="H2" s="1"/>
    </row>
    <row r="3" spans="1:8" ht="37.200000000000003" thickTop="1" thickBot="1" x14ac:dyDescent="0.5">
      <c r="B3" s="41" t="s">
        <v>1</v>
      </c>
      <c r="C3" s="42"/>
      <c r="D3" s="2" t="s">
        <v>2</v>
      </c>
      <c r="E3" s="2" t="s">
        <v>3</v>
      </c>
      <c r="F3" s="3" t="s">
        <v>4</v>
      </c>
      <c r="G3" s="4" t="s">
        <v>5</v>
      </c>
      <c r="H3" s="5" t="s">
        <v>6</v>
      </c>
    </row>
    <row r="4" spans="1:8" ht="28.95" customHeight="1" x14ac:dyDescent="0.45">
      <c r="B4" s="43" t="s">
        <v>7</v>
      </c>
      <c r="C4" s="6" t="s">
        <v>8</v>
      </c>
      <c r="D4" s="7"/>
      <c r="E4" s="7"/>
      <c r="F4" s="8"/>
      <c r="G4" s="9">
        <f t="shared" ref="G4:G13" si="0">((D4*56.2)+(E4*56.2)-F4)/(56.2-34.7)</f>
        <v>0</v>
      </c>
      <c r="H4" s="10">
        <f t="shared" ref="H4:H13" si="1">D4-G4</f>
        <v>0</v>
      </c>
    </row>
    <row r="5" spans="1:8" ht="28.95" customHeight="1" x14ac:dyDescent="0.45">
      <c r="B5" s="44"/>
      <c r="C5" s="11" t="s">
        <v>9</v>
      </c>
      <c r="D5" s="12"/>
      <c r="E5" s="12"/>
      <c r="F5" s="8"/>
      <c r="G5" s="13">
        <f t="shared" si="0"/>
        <v>0</v>
      </c>
      <c r="H5" s="14">
        <f t="shared" si="1"/>
        <v>0</v>
      </c>
    </row>
    <row r="6" spans="1:8" ht="28.95" customHeight="1" x14ac:dyDescent="0.45">
      <c r="B6" s="44" t="s">
        <v>10</v>
      </c>
      <c r="C6" s="11" t="s">
        <v>8</v>
      </c>
      <c r="D6" s="12"/>
      <c r="E6" s="12"/>
      <c r="F6" s="8"/>
      <c r="G6" s="13">
        <f t="shared" si="0"/>
        <v>0</v>
      </c>
      <c r="H6" s="14">
        <f t="shared" si="1"/>
        <v>0</v>
      </c>
    </row>
    <row r="7" spans="1:8" ht="28.95" customHeight="1" x14ac:dyDescent="0.45">
      <c r="B7" s="44"/>
      <c r="C7" s="11" t="s">
        <v>9</v>
      </c>
      <c r="D7" s="12"/>
      <c r="E7" s="12"/>
      <c r="F7" s="8"/>
      <c r="G7" s="13">
        <f t="shared" si="0"/>
        <v>0</v>
      </c>
      <c r="H7" s="14">
        <f t="shared" si="1"/>
        <v>0</v>
      </c>
    </row>
    <row r="8" spans="1:8" ht="28.95" customHeight="1" x14ac:dyDescent="0.45">
      <c r="B8" s="45" t="s">
        <v>11</v>
      </c>
      <c r="C8" s="11" t="s">
        <v>8</v>
      </c>
      <c r="D8" s="12"/>
      <c r="E8" s="12"/>
      <c r="F8" s="8"/>
      <c r="G8" s="13">
        <f t="shared" si="0"/>
        <v>0</v>
      </c>
      <c r="H8" s="14">
        <f t="shared" si="1"/>
        <v>0</v>
      </c>
    </row>
    <row r="9" spans="1:8" ht="28.95" customHeight="1" x14ac:dyDescent="0.45">
      <c r="B9" s="45"/>
      <c r="C9" s="11" t="s">
        <v>9</v>
      </c>
      <c r="D9" s="12"/>
      <c r="E9" s="12"/>
      <c r="F9" s="8"/>
      <c r="G9" s="13">
        <f t="shared" si="0"/>
        <v>0</v>
      </c>
      <c r="H9" s="14">
        <f t="shared" si="1"/>
        <v>0</v>
      </c>
    </row>
    <row r="10" spans="1:8" ht="28.95" customHeight="1" x14ac:dyDescent="0.45">
      <c r="B10" s="44" t="s">
        <v>12</v>
      </c>
      <c r="C10" s="11" t="s">
        <v>8</v>
      </c>
      <c r="D10" s="12"/>
      <c r="E10" s="12"/>
      <c r="F10" s="8"/>
      <c r="G10" s="13">
        <f t="shared" si="0"/>
        <v>0</v>
      </c>
      <c r="H10" s="14">
        <f t="shared" si="1"/>
        <v>0</v>
      </c>
    </row>
    <row r="11" spans="1:8" ht="28.95" customHeight="1" x14ac:dyDescent="0.45">
      <c r="B11" s="44"/>
      <c r="C11" s="11" t="s">
        <v>9</v>
      </c>
      <c r="D11" s="12"/>
      <c r="E11" s="12"/>
      <c r="F11" s="8"/>
      <c r="G11" s="13">
        <f t="shared" si="0"/>
        <v>0</v>
      </c>
      <c r="H11" s="14">
        <f t="shared" si="1"/>
        <v>0</v>
      </c>
    </row>
    <row r="12" spans="1:8" ht="28.95" customHeight="1" x14ac:dyDescent="0.45">
      <c r="B12" s="45" t="s">
        <v>13</v>
      </c>
      <c r="C12" s="11" t="s">
        <v>8</v>
      </c>
      <c r="D12" s="12"/>
      <c r="E12" s="12"/>
      <c r="F12" s="8"/>
      <c r="G12" s="13">
        <f t="shared" si="0"/>
        <v>0</v>
      </c>
      <c r="H12" s="14">
        <f t="shared" si="1"/>
        <v>0</v>
      </c>
    </row>
    <row r="13" spans="1:8" ht="28.95" customHeight="1" thickBot="1" x14ac:dyDescent="0.5">
      <c r="B13" s="46"/>
      <c r="C13" s="15" t="s">
        <v>9</v>
      </c>
      <c r="D13" s="16"/>
      <c r="E13" s="16"/>
      <c r="F13" s="17"/>
      <c r="G13" s="18">
        <f t="shared" si="0"/>
        <v>0</v>
      </c>
      <c r="H13" s="19">
        <f t="shared" si="1"/>
        <v>0</v>
      </c>
    </row>
    <row r="14" spans="1:8" ht="28.95" customHeight="1" thickTop="1" x14ac:dyDescent="0.45">
      <c r="B14" s="39" t="s">
        <v>14</v>
      </c>
      <c r="C14" s="6" t="s">
        <v>8</v>
      </c>
      <c r="D14" s="20">
        <f t="shared" ref="D14:F15" si="2">SUM(D4,D6,D8,D10,D12)</f>
        <v>0</v>
      </c>
      <c r="E14" s="20">
        <f t="shared" si="2"/>
        <v>0</v>
      </c>
      <c r="F14" s="21">
        <f t="shared" si="2"/>
        <v>0</v>
      </c>
      <c r="G14" s="9">
        <f t="shared" ref="G14:H15" si="3">SUM(G4,G6,G8,G10,G12)</f>
        <v>0</v>
      </c>
      <c r="H14" s="10">
        <f t="shared" si="3"/>
        <v>0</v>
      </c>
    </row>
    <row r="15" spans="1:8" ht="28.95" customHeight="1" thickBot="1" x14ac:dyDescent="0.5">
      <c r="B15" s="40"/>
      <c r="C15" s="22" t="s">
        <v>9</v>
      </c>
      <c r="D15" s="23">
        <f t="shared" si="2"/>
        <v>0</v>
      </c>
      <c r="E15" s="23">
        <f t="shared" si="2"/>
        <v>0</v>
      </c>
      <c r="F15" s="24">
        <f t="shared" si="2"/>
        <v>0</v>
      </c>
      <c r="G15" s="25">
        <f t="shared" si="3"/>
        <v>0</v>
      </c>
      <c r="H15" s="26">
        <f t="shared" si="3"/>
        <v>0</v>
      </c>
    </row>
    <row r="16" spans="1:8" ht="13.5" customHeight="1" x14ac:dyDescent="0.45"/>
  </sheetData>
  <sheetProtection algorithmName="SHA-512" hashValue="0TNXMl6b79raTXhkDiXR3ADNsPPt65qByInz1JkRTglU6v2WjmAJLhJ2avFeSSMEw2RRhAddFiElR2wQ6spUrw==" saltValue="Mu8GIf+L3bgNi7aV04TGvw==" spinCount="100000" sheet="1" objects="1" scenarios="1"/>
  <mergeCells count="7">
    <mergeCell ref="B14:B15"/>
    <mergeCell ref="B3:C3"/>
    <mergeCell ref="B4:B5"/>
    <mergeCell ref="B6:B7"/>
    <mergeCell ref="B8:B9"/>
    <mergeCell ref="B10:B11"/>
    <mergeCell ref="B12:B13"/>
  </mergeCells>
  <phoneticPr fontId="3"/>
  <dataValidations count="1">
    <dataValidation type="custom" errorStyle="warning" allowBlank="1" showInputMessage="1" showErrorMessage="1" error="０よりも小さい実数を入力してください" sqref="E4:E13" xr:uid="{800CEE8F-29DD-4A16-9530-F7C56EE61009}">
      <formula1>"-"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FA3F-DC52-4C2D-8EB8-1BADB2D3ADD3}">
  <sheetPr>
    <tabColor rgb="FFFFC000"/>
    <pageSetUpPr fitToPage="1"/>
  </sheetPr>
  <dimension ref="A1:U30"/>
  <sheetViews>
    <sheetView view="pageBreakPreview" zoomScale="115" zoomScaleNormal="100" zoomScaleSheetLayoutView="115" workbookViewId="0">
      <selection activeCell="AB9" sqref="AB9"/>
    </sheetView>
  </sheetViews>
  <sheetFormatPr defaultColWidth="3.59765625" defaultRowHeight="18" x14ac:dyDescent="0.45"/>
  <cols>
    <col min="3" max="3" width="7.69921875" customWidth="1"/>
    <col min="4" max="8" width="16.19921875" customWidth="1"/>
  </cols>
  <sheetData>
    <row r="1" spans="1:21" ht="52.2" customHeight="1" thickBot="1" x14ac:dyDescent="0.5">
      <c r="A1" s="1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3" customHeight="1" thickTop="1" x14ac:dyDescent="0.45">
      <c r="C2" s="27"/>
      <c r="D2" s="32" t="s">
        <v>2</v>
      </c>
      <c r="E2" s="32" t="s">
        <v>3</v>
      </c>
      <c r="F2" s="33" t="s">
        <v>4</v>
      </c>
      <c r="G2" s="28" t="s">
        <v>5</v>
      </c>
      <c r="H2" s="34" t="s">
        <v>6</v>
      </c>
    </row>
    <row r="3" spans="1:21" ht="33" customHeight="1" x14ac:dyDescent="0.45">
      <c r="C3" s="35" t="s">
        <v>8</v>
      </c>
      <c r="D3" s="36">
        <v>5048</v>
      </c>
      <c r="E3" s="36">
        <v>-3</v>
      </c>
      <c r="F3" s="37">
        <v>274305.5</v>
      </c>
      <c r="G3" s="29">
        <f>((D3*56.2)+(E3*56.2)-F3)/(56.2-34.7)</f>
        <v>429.00000000000273</v>
      </c>
      <c r="H3" s="38">
        <f>D3-G3</f>
        <v>4618.9999999999973</v>
      </c>
    </row>
    <row r="4" spans="1:21" ht="33" customHeight="1" thickBot="1" x14ac:dyDescent="0.5">
      <c r="C4" s="35" t="s">
        <v>9</v>
      </c>
      <c r="D4" s="36">
        <v>1433</v>
      </c>
      <c r="E4" s="36">
        <v>-1</v>
      </c>
      <c r="F4" s="37">
        <v>80327.899999999994</v>
      </c>
      <c r="G4" s="30">
        <f>((D4*56.2)+(E4*56.2)-F4)/(56.2-34.7)</f>
        <v>7.0000000000006768</v>
      </c>
      <c r="H4" s="38">
        <f>D4-G4</f>
        <v>1425.9999999999993</v>
      </c>
    </row>
    <row r="5" spans="1:21" ht="18.600000000000001" thickTop="1" x14ac:dyDescent="0.45">
      <c r="D5" s="31"/>
      <c r="E5" s="31"/>
      <c r="F5" s="31"/>
      <c r="G5" s="31"/>
    </row>
    <row r="7" spans="1:21" ht="24" customHeight="1" x14ac:dyDescent="0.45"/>
    <row r="8" spans="1:21" ht="24" customHeight="1" x14ac:dyDescent="0.45"/>
    <row r="9" spans="1:21" ht="24" customHeight="1" x14ac:dyDescent="0.45"/>
    <row r="10" spans="1:21" ht="23.7" customHeight="1" x14ac:dyDescent="0.45"/>
    <row r="11" spans="1:21" ht="23.7" customHeight="1" x14ac:dyDescent="0.45"/>
    <row r="12" spans="1:21" ht="23.7" customHeight="1" x14ac:dyDescent="0.45"/>
    <row r="13" spans="1:21" ht="23.7" customHeight="1" x14ac:dyDescent="0.45"/>
    <row r="14" spans="1:21" ht="23.7" customHeight="1" x14ac:dyDescent="0.45"/>
    <row r="15" spans="1:21" ht="23.7" customHeight="1" x14ac:dyDescent="0.45"/>
    <row r="16" spans="1:21" ht="23.7" customHeight="1" x14ac:dyDescent="0.45"/>
    <row r="17" ht="23.7" customHeight="1" x14ac:dyDescent="0.45"/>
    <row r="18" ht="23.7" customHeight="1" x14ac:dyDescent="0.45"/>
    <row r="19" ht="23.7" customHeight="1" x14ac:dyDescent="0.45"/>
    <row r="20" ht="23.7" customHeight="1" x14ac:dyDescent="0.45"/>
    <row r="21" ht="23.7" customHeight="1" x14ac:dyDescent="0.45"/>
    <row r="22" ht="23.7" customHeight="1" x14ac:dyDescent="0.45"/>
    <row r="23" ht="23.7" customHeight="1" x14ac:dyDescent="0.45"/>
    <row r="24" ht="23.7" customHeight="1" x14ac:dyDescent="0.45"/>
    <row r="25" ht="23.7" customHeight="1" x14ac:dyDescent="0.45"/>
    <row r="26" ht="23.7" customHeight="1" x14ac:dyDescent="0.45"/>
    <row r="27" ht="23.7" customHeight="1" x14ac:dyDescent="0.45"/>
    <row r="28" ht="23.7" customHeight="1" x14ac:dyDescent="0.45"/>
    <row r="29" ht="23.7" customHeight="1" x14ac:dyDescent="0.45"/>
    <row r="30" ht="23.7" customHeight="1" x14ac:dyDescent="0.45"/>
  </sheetData>
  <sheetProtection algorithmName="SHA-512" hashValue="3vKzCHaULP9kKSq1qlHEzxRDbCLa+hwUuPsfM93L2vhe6R1COJzaK692tk1eH7mP73aELGUSZ6ZaBereSF9Omw==" saltValue="PpjmH7VZoiC5RgJM7B5MHQ==" spinCount="100000" sheet="1" objects="1" scenarios="1"/>
  <phoneticPr fontId="3"/>
  <dataValidations count="1">
    <dataValidation errorStyle="warning" allowBlank="1" showInputMessage="1" showErrorMessage="1" error="0よりも小さい実数を入力してください" sqref="E3:E4" xr:uid="{9E5488C9-4A2A-4635-A430-261A141CF16F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B032FDB2C43C4BA1E4C83FC1E18A3B" ma:contentTypeVersion="18" ma:contentTypeDescription="新しいドキュメントを作成します。" ma:contentTypeScope="" ma:versionID="2ea1656fa7a16ea8f17f5a8c38b05120">
  <xsd:schema xmlns:xsd="http://www.w3.org/2001/XMLSchema" xmlns:xs="http://www.w3.org/2001/XMLSchema" xmlns:p="http://schemas.microsoft.com/office/2006/metadata/properties" xmlns:ns2="8558deb4-5f77-4441-a51d-a2fe795943eb" xmlns:ns3="2695a0cb-42b0-493e-b6df-4baa1a2be24c" targetNamespace="http://schemas.microsoft.com/office/2006/metadata/properties" ma:root="true" ma:fieldsID="9b1c9cbd0d56ed4f304409b42b77eb19" ns2:_="" ns3:_="">
    <xsd:import namespace="8558deb4-5f77-4441-a51d-a2fe795943eb"/>
    <xsd:import namespace="2695a0cb-42b0-493e-b6df-4baa1a2be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8deb4-5f77-4441-a51d-a2fe79594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8a5ce24b-1daf-44ae-8d22-d8bcdfc94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5a0cb-42b0-493e-b6df-4baa1a2be24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237c50-4e15-430a-9909-292027437525}" ma:internalName="TaxCatchAll" ma:showField="CatchAllData" ma:web="2695a0cb-42b0-493e-b6df-4baa1a2be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58deb4-5f77-4441-a51d-a2fe795943eb">
      <Terms xmlns="http://schemas.microsoft.com/office/infopath/2007/PartnerControls"/>
    </lcf76f155ced4ddcb4097134ff3c332f>
    <TaxCatchAll xmlns="2695a0cb-42b0-493e-b6df-4baa1a2be24c" xsi:nil="true"/>
  </documentManagement>
</p:properties>
</file>

<file path=customXml/itemProps1.xml><?xml version="1.0" encoding="utf-8"?>
<ds:datastoreItem xmlns:ds="http://schemas.openxmlformats.org/officeDocument/2006/customXml" ds:itemID="{19031EDF-B173-4AD4-ABB4-DA684450E7DD}"/>
</file>

<file path=customXml/itemProps2.xml><?xml version="1.0" encoding="utf-8"?>
<ds:datastoreItem xmlns:ds="http://schemas.openxmlformats.org/officeDocument/2006/customXml" ds:itemID="{53C97189-4EDD-45C1-9C13-6E285DAEB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AF71FD-12E2-44D4-BA71-C84C2AC07C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集計用算出シート</vt:lpstr>
      <vt:lpstr>例（算出シート）</vt:lpstr>
      <vt:lpstr>'例（算出シート）'!Print_Area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2025-05-07T06:15:13Z</cp:lastPrinted>
  <dcterms:created xsi:type="dcterms:W3CDTF">2015-06-05T18:17:20Z</dcterms:created>
  <dcterms:modified xsi:type="dcterms:W3CDTF">2025-05-08T05:57:42Z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0x01010085B032FDB2C43C4BA1E4C83FC1E18A3B</vt:lpwstr>
  </property>
</Properties>
</file>