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8.xml" ContentType="application/vnd.openxmlformats-officedocument.drawing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/>
  <xr:revisionPtr revIDLastSave="0" documentId="14_{8E704CAB-14D8-47C7-91A8-5E2130D78C79}" xr6:coauthVersionLast="36" xr6:coauthVersionMax="36" xr10:uidLastSave="{00000000-0000-0000-0000-000000000000}"/>
  <bookViews>
    <workbookView xWindow="0" yWindow="0" windowWidth="22260" windowHeight="12645" tabRatio="838" xr2:uid="{00000000-000D-0000-FFFF-FFFF00000000}"/>
  </bookViews>
  <sheets>
    <sheet name="収納状況" sheetId="27" r:id="rId1"/>
    <sheet name="確定件数・金額の推移（合計）" sheetId="16" r:id="rId2"/>
    <sheet name="確定件数の推移（制度別）" sheetId="17" r:id="rId3"/>
    <sheet name="確定件数の推移（診療種別）" sheetId="18" r:id="rId4"/>
    <sheet name="確定金額の推移（制度別）" sheetId="19" r:id="rId5"/>
    <sheet name="確定金額の推移（診療種別）" sheetId="20" r:id="rId6"/>
    <sheet name="件数" sheetId="25" r:id="rId7"/>
    <sheet name="金額" sheetId="26" r:id="rId8"/>
    <sheet name="諸率（医科入院）" sheetId="21" r:id="rId9"/>
    <sheet name="諸率（医科入院外）" sheetId="22" r:id="rId10"/>
    <sheet name="諸率（歯科）" sheetId="23" r:id="rId11"/>
    <sheet name="諸率（調剤）" sheetId="24" r:id="rId12"/>
  </sheets>
  <externalReferences>
    <externalReference r:id="rId13"/>
  </externalReference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'確定金額の推移（診療種別）'!$A$1:$L$57</definedName>
    <definedName name="_xlnm.Print_Area" localSheetId="4">'確定金額の推移（制度別）'!$A$1:$L$56</definedName>
    <definedName name="_xlnm.Print_Area" localSheetId="1">'確定件数・金額の推移（合計）'!$A$1:$K$50</definedName>
    <definedName name="_xlnm.Print_Area" localSheetId="3">'確定件数の推移（診療種別）'!$A$1:$L$57</definedName>
    <definedName name="_xlnm.Print_Area" localSheetId="2">'確定件数の推移（制度別）'!$A$1:$I$55</definedName>
    <definedName name="_xlnm.Print_Area" localSheetId="7">金額!$A$1:$Z$53</definedName>
    <definedName name="_xlnm.Print_Area" localSheetId="6">件数!$A$1:$Z$53</definedName>
    <definedName name="_xlnm.Print_Area" localSheetId="0">収納状況!$A$1:$Y$31</definedName>
    <definedName name="_xlnm.Print_Area" localSheetId="8">'諸率（医科入院）'!$A$1:$M$52</definedName>
    <definedName name="_xlnm.Print_Area" localSheetId="9">'諸率（医科入院外）'!$A$1:$M$52</definedName>
    <definedName name="_xlnm.Print_Area" localSheetId="10">'諸率（歯科）'!$A$1:$M$52</definedName>
    <definedName name="_xlnm.Print_Area" localSheetId="11">'諸率（調剤）'!$A$1:$M$52</definedName>
    <definedName name="_xlnm.Print_Titles" localSheetId="7">金額!$B:$E</definedName>
    <definedName name="_xlnm.Print_Titles" localSheetId="6">件数!$B:$E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7" l="1"/>
  <c r="B24" i="27"/>
  <c r="J23" i="27"/>
  <c r="B23" i="27"/>
  <c r="U22" i="27"/>
  <c r="R8" i="27"/>
  <c r="R7" i="27"/>
  <c r="J7" i="27"/>
  <c r="B7" i="27"/>
  <c r="S6" i="27"/>
  <c r="A3" i="27"/>
</calcChain>
</file>

<file path=xl/sharedStrings.xml><?xml version="1.0" encoding="utf-8"?>
<sst xmlns="http://schemas.openxmlformats.org/spreadsheetml/2006/main" count="462" uniqueCount="103">
  <si>
    <t>（件     数）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</si>
  <si>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</si>
  <si>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</si>
  <si>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</si>
  <si>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</si>
  <si>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</si>
  <si>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</si>
  <si>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</si>
  <si>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</si>
  <si>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</si>
  <si>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</si>
  <si>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</si>
  <si>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</si>
  <si>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</si>
  <si>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</si>
  <si>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</si>
  <si>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</si>
  <si>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</si>
  <si>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</si>
  <si>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</si>
  <si>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</si>
  <si>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</si>
  <si>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</si>
  <si>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</si>
  <si>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</si>
  <si>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</si>
  <si>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</si>
  <si>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</si>
  <si>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</si>
  <si>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</si>
  <si>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</si>
  <si>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</si>
  <si>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</si>
  <si>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</si>
  <si>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</si>
  <si>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6"/>
  </si>
  <si>
    <t>小 児 慢 性</t>
  </si>
  <si>
    <t>難 病 医 療</t>
  </si>
  <si>
    <t>特定Ｂ型肝炎</t>
  </si>
  <si>
    <t>石 綿 救 済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</si>
  <si>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</si>
  <si>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</si>
  <si>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</si>
  <si>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</si>
  <si>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</si>
  <si>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</si>
  <si>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</si>
  <si>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</si>
  <si>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（金     額）</t>
  </si>
  <si>
    <t>金額</t>
  </si>
  <si>
    <t>千円</t>
  </si>
  <si>
    <t>肝 炎 等 治 療</t>
    <rPh sb="4" eb="5">
      <t>トウ</t>
    </rPh>
    <phoneticPr fontId="8"/>
  </si>
  <si>
    <t>前期高齢者</t>
    <phoneticPr fontId="1"/>
  </si>
  <si>
    <t>　　　　　種　別
 管　掌　別</t>
    <phoneticPr fontId="1"/>
  </si>
  <si>
    <t xml:space="preserve">      ２．合計欄は、食事・生活療養費を除く件数とその対比である。</t>
  </si>
  <si>
    <t>　　　３．「－」は掲げる計数がないもの、「△」は負数のもの、「…」は対比で乖離があるものである。</t>
  </si>
  <si>
    <t>　　　２．数値は、突合点検による原審査結果を反映したものである。</t>
  </si>
  <si>
    <t>特 定 疾 患 等</t>
    <phoneticPr fontId="1"/>
  </si>
  <si>
    <t>措 置 等 医 療</t>
    <phoneticPr fontId="1"/>
  </si>
  <si>
    <t>自 治 体 医 療</t>
    <phoneticPr fontId="1"/>
  </si>
  <si>
    <t>令和6年2月診療分　種類別診療報酬確定件数及び対比表</t>
    <phoneticPr fontId="1"/>
  </si>
  <si>
    <t>令和6年2月診療分　種類別診療報酬確定金額及び対比表</t>
    <phoneticPr fontId="1"/>
  </si>
  <si>
    <t>－</t>
  </si>
  <si>
    <t>（注）１．医療保険（内訳）の前期高齢者欄の７割・一般とは給付率の違いであり、７割は６５歳以上７０歳未満の者、または、７０歳以上７５歳未満の現役並み所得者、</t>
  </si>
  <si>
    <t>　　　　 一般はそれ以外の者が対象である。</t>
  </si>
  <si>
    <t>…</t>
  </si>
  <si>
    <t>　 　　　一般はそれ以外の者が対象である。</t>
  </si>
  <si>
    <t>　　　３．「－」は掲げる計数がないもの、「０」は表示単位に満たないもの、「△」は負数のもの、「…」は対比で乖離があるものである。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</si>
  <si>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17"/>
  </si>
  <si>
    <t>管掌別</t>
    <rPh sb="0" eb="2">
      <t>カンショウ</t>
    </rPh>
    <rPh sb="2" eb="3">
      <t>ベツ</t>
    </rPh>
    <phoneticPr fontId="8"/>
  </si>
  <si>
    <t>未納計</t>
    <rPh sb="0" eb="2">
      <t>ミノウ</t>
    </rPh>
    <rPh sb="2" eb="3">
      <t>ケイ</t>
    </rPh>
    <phoneticPr fontId="17"/>
  </si>
  <si>
    <t>請求</t>
    <rPh sb="0" eb="1">
      <t>ショウ</t>
    </rPh>
    <rPh sb="1" eb="2">
      <t>モトム</t>
    </rPh>
    <phoneticPr fontId="8"/>
  </si>
  <si>
    <t>収納</t>
    <rPh sb="0" eb="2">
      <t>シュウノウ</t>
    </rPh>
    <phoneticPr fontId="8"/>
  </si>
  <si>
    <t>未納</t>
    <rPh sb="0" eb="2">
      <t>ミノウ</t>
    </rPh>
    <phoneticPr fontId="8"/>
  </si>
  <si>
    <t>窓口数</t>
    <rPh sb="0" eb="1">
      <t>マド</t>
    </rPh>
    <rPh sb="1" eb="2">
      <t>クチ</t>
    </rPh>
    <rPh sb="2" eb="3">
      <t>スウ</t>
    </rPh>
    <phoneticPr fontId="8"/>
  </si>
  <si>
    <t>金額</t>
    <rPh sb="0" eb="2">
      <t>キンガク</t>
    </rPh>
    <phoneticPr fontId="8"/>
  </si>
  <si>
    <t>収納率</t>
    <rPh sb="0" eb="2">
      <t>シュウノウ</t>
    </rPh>
    <rPh sb="2" eb="3">
      <t>リツ</t>
    </rPh>
    <phoneticPr fontId="8"/>
  </si>
  <si>
    <t>未納率</t>
    <rPh sb="0" eb="2">
      <t>ミノウ</t>
    </rPh>
    <rPh sb="2" eb="3">
      <t>リツ</t>
    </rPh>
    <phoneticPr fontId="17"/>
  </si>
  <si>
    <t>億円</t>
    <rPh sb="0" eb="1">
      <t>オク</t>
    </rPh>
    <rPh sb="1" eb="2">
      <t>エン</t>
    </rPh>
    <phoneticPr fontId="8"/>
  </si>
  <si>
    <t>％</t>
    <phoneticPr fontId="8"/>
  </si>
  <si>
    <t>協　　会
け ん ぽ</t>
    <rPh sb="0" eb="1">
      <t>キョウ</t>
    </rPh>
    <rPh sb="3" eb="4">
      <t>カイ</t>
    </rPh>
    <phoneticPr fontId="8"/>
  </si>
  <si>
    <t>船員保険</t>
    <rPh sb="0" eb="2">
      <t>センイン</t>
    </rPh>
    <rPh sb="2" eb="4">
      <t>ホケン</t>
    </rPh>
    <phoneticPr fontId="8"/>
  </si>
  <si>
    <t>共済組合</t>
    <rPh sb="0" eb="2">
      <t>キョウサイ</t>
    </rPh>
    <rPh sb="2" eb="4">
      <t>クミアイ</t>
    </rPh>
    <phoneticPr fontId="8"/>
  </si>
  <si>
    <t>健保組合</t>
    <rPh sb="0" eb="2">
      <t>ケンポ</t>
    </rPh>
    <rPh sb="2" eb="4">
      <t>クミアイ</t>
    </rPh>
    <phoneticPr fontId="8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</si>
  <si>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17"/>
  </si>
  <si>
    <t>各法合計</t>
    <rPh sb="0" eb="1">
      <t>カク</t>
    </rPh>
    <rPh sb="1" eb="2">
      <t>ホウ</t>
    </rPh>
    <rPh sb="2" eb="4">
      <t>ゴウケイ</t>
    </rPh>
    <phoneticPr fontId="17"/>
  </si>
  <si>
    <t>総計</t>
    <rPh sb="0" eb="2">
      <t>ソウケイ</t>
    </rPh>
    <phoneticPr fontId="17"/>
  </si>
  <si>
    <t>注</t>
    <rPh sb="0" eb="1">
      <t>チュウ</t>
    </rPh>
    <phoneticPr fontId="17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</si>
  <si>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17"/>
  </si>
  <si>
    <t>[参考]</t>
    <rPh sb="1" eb="3">
      <t>サンコウ</t>
    </rPh>
    <phoneticPr fontId="17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</si>
  <si>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17"/>
  </si>
  <si>
    <t>未 納 計</t>
    <rPh sb="0" eb="1">
      <t>ミ</t>
    </rPh>
    <rPh sb="2" eb="3">
      <t>ノウ</t>
    </rPh>
    <rPh sb="4" eb="5">
      <t>ケイ</t>
    </rPh>
    <phoneticPr fontId="17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</si>
  <si>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17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</si>
  <si>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17"/>
  </si>
  <si>
    <t>納入期日現在
の 未 納</t>
    <rPh sb="0" eb="2">
      <t>ノウニュウ</t>
    </rPh>
    <rPh sb="9" eb="10">
      <t>ミ</t>
    </rPh>
    <rPh sb="11" eb="12">
      <t>ノウ</t>
    </rPh>
    <phoneticPr fontId="17"/>
  </si>
  <si>
    <t>月末現在
の 未 納</t>
    <rPh sb="7" eb="8">
      <t>ミ</t>
    </rPh>
    <rPh sb="9" eb="10">
      <t>ノウ</t>
    </rPh>
    <phoneticPr fontId="17"/>
  </si>
  <si>
    <t>納入期日現在</t>
    <rPh sb="0" eb="2">
      <t>ノウニュウ</t>
    </rPh>
    <phoneticPr fontId="17"/>
  </si>
  <si>
    <t>月末現在</t>
    <phoneticPr fontId="17"/>
  </si>
  <si>
    <r>
      <t>窓 口</t>
    </r>
    <r>
      <rPr>
        <sz val="11"/>
        <color theme="1"/>
        <rFont val="Yu Gothic"/>
        <family val="2"/>
        <scheme val="minor"/>
      </rPr>
      <t xml:space="preserve"> </t>
    </r>
    <r>
      <rPr>
        <sz val="11"/>
        <color theme="1"/>
        <rFont val="Yu Gothic"/>
        <family val="2"/>
        <scheme val="minor"/>
      </rPr>
      <t>数</t>
    </r>
    <rPh sb="0" eb="1">
      <t>マド</t>
    </rPh>
    <rPh sb="2" eb="3">
      <t>クチ</t>
    </rPh>
    <rPh sb="4" eb="5">
      <t>カズ</t>
    </rPh>
    <phoneticPr fontId="17"/>
  </si>
  <si>
    <t>金　　額</t>
    <rPh sb="0" eb="1">
      <t>キン</t>
    </rPh>
    <rPh sb="3" eb="4">
      <t>ガク</t>
    </rPh>
    <phoneticPr fontId="17"/>
  </si>
  <si>
    <r>
      <t>未 納</t>
    </r>
    <r>
      <rPr>
        <sz val="11"/>
        <color theme="1"/>
        <rFont val="Yu Gothic"/>
        <family val="2"/>
        <scheme val="minor"/>
      </rPr>
      <t xml:space="preserve"> </t>
    </r>
    <r>
      <rPr>
        <sz val="11"/>
        <color theme="1"/>
        <rFont val="Yu Gothic"/>
        <family val="2"/>
        <scheme val="minor"/>
      </rPr>
      <t>率</t>
    </r>
    <rPh sb="0" eb="1">
      <t>ミ</t>
    </rPh>
    <rPh sb="2" eb="3">
      <t>ノウ</t>
    </rPh>
    <rPh sb="4" eb="5">
      <t>リツ</t>
    </rPh>
    <phoneticPr fontId="17"/>
  </si>
  <si>
    <t>―</t>
    <phoneticPr fontId="17"/>
  </si>
  <si>
    <t>　億円未満四捨五入のため、金額及び未納率が計算上と不一致の場合がある。</t>
    <rPh sb="17" eb="18">
      <t>ミ</t>
    </rPh>
    <rPh sb="18" eb="19">
      <t>ノウ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</si>
</sst>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_(* #,##0_);_(* \(#,##0\);_(* &quot;-&quot;_);_(@_)"/>
    <numFmt numFmtId="177" formatCode="_(&quot;¥&quot;* #,##0_);_(&quot;¥&quot;* \(#,##0\);_(&quot;¥&quot;* &quot;-&quot;_);_(@_)"/>
    <numFmt numFmtId="178" formatCode="#,##0;&quot;△ &quot;#,##0"/>
    <numFmt numFmtId="179" formatCode="#,##0.0;&quot;△ &quot;#,##0.0"/>
    <numFmt numFmtId="180" formatCode="\(#,##0\);\(&quot;△&quot;#,##0\)"/>
    <numFmt numFmtId="181" formatCode="#,##0.0_);[Red]\(#,##0.0\)"/>
    <numFmt numFmtId="182" formatCode="\(#,##0\);\(\-#,##0\)"/>
    <numFmt numFmtId="183" formatCode="\(#,##0.0\);\(\-#,##0.0\)"/>
    <numFmt numFmtId="184" formatCode="&quot;保険者からの収納状況・医療機関等への診療報酬確定状況&quot;\([$-411]ggge&quot;年&quot;m&quot;月診療分&quot;\)"/>
    <numFmt numFmtId="185" formatCode="#,##0_ "/>
    <numFmt numFmtId="186" formatCode="&quot;納入期日(&quot;m&quot;月&quot;d&quot;日）現在&quot;"/>
    <numFmt numFmtId="187" formatCode="[$-411]ggge&quot;年&quot;m&quot;月&quot;"/>
    <numFmt numFmtId="188" formatCode="\([$-411]ggge&quot;年&quot;m&quot;月診療分&quot;\)"/>
    <numFmt numFmtId="189" formatCode="[$-411]ggge&quot;年&quot;m&quot;月以前分&quot;"/>
    <numFmt numFmtId="190" formatCode="#,##0_ ;[Red]\-#,##0\ "/>
    <numFmt numFmtId="191" formatCode="0_);[Red]\(0\)"/>
    <numFmt numFmtId="192" formatCode="0.0_);[Red]\(0.0\)"/>
    <numFmt numFmtId="193" formatCode="0.0_ "/>
    <numFmt numFmtId="194" formatCode="0.0_ ;[Red]\-0.0\ "/>
    <numFmt numFmtId="195" formatCode="#,##0.0_ ;[Red]\-#,##0.0\ "/>
    <numFmt numFmtId="196" formatCode="#,##0.0_ "/>
    <numFmt numFmtId="197" formatCode="[$-411]m&quot;月末現在&quot;"/>
    <numFmt numFmtId="198" formatCode="[$-411]ggge&quot;年&quot;m&quot;月分&quot;"/>
    <numFmt numFmtId="199" formatCode="\([$-411]ggge&quot;年&quot;m&quot;月診療分以前未納&quot;\)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8"/>
      <name val="ＭＳ 明朝"/>
      <family val="1"/>
      <charset val="128"/>
    </font>
    <font>
      <u val="singleAccounting"/>
      <sz val="18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4" fillId="0" borderId="0"/>
    <xf numFmtId="0" fontId="9" fillId="0" borderId="0"/>
    <xf numFmtId="38" fontId="9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313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vertical="center"/>
    </xf>
    <xf numFmtId="0" fontId="5" fillId="2" borderId="19" xfId="3" applyFont="1" applyFill="1" applyBorder="1" applyAlignment="1">
      <alignment horizontal="right" vertical="center" wrapText="1"/>
    </xf>
    <xf numFmtId="0" fontId="5" fillId="2" borderId="20" xfId="3" applyFont="1" applyFill="1" applyBorder="1" applyAlignment="1">
      <alignment horizontal="center" vertical="center" wrapText="1"/>
    </xf>
    <xf numFmtId="177" fontId="5" fillId="2" borderId="19" xfId="3" applyNumberFormat="1" applyFont="1" applyFill="1" applyBorder="1" applyAlignment="1">
      <alignment vertical="center" justifyLastLine="1"/>
    </xf>
    <xf numFmtId="177" fontId="5" fillId="2" borderId="20" xfId="3" applyNumberFormat="1" applyFont="1" applyFill="1" applyBorder="1" applyAlignment="1">
      <alignment vertical="center" justifyLastLine="1"/>
    </xf>
    <xf numFmtId="177" fontId="5" fillId="2" borderId="22" xfId="3" applyNumberFormat="1" applyFont="1" applyFill="1" applyBorder="1" applyAlignment="1">
      <alignment vertical="center" justifyLastLine="1"/>
    </xf>
    <xf numFmtId="177" fontId="5" fillId="2" borderId="23" xfId="3" applyNumberFormat="1" applyFont="1" applyFill="1" applyBorder="1" applyAlignment="1">
      <alignment vertical="center" justifyLastLine="1"/>
    </xf>
    <xf numFmtId="177" fontId="5" fillId="2" borderId="5" xfId="3" applyNumberFormat="1" applyFont="1" applyFill="1" applyBorder="1" applyAlignment="1">
      <alignment vertical="center" justifyLastLine="1"/>
    </xf>
    <xf numFmtId="177" fontId="5" fillId="2" borderId="7" xfId="3" applyNumberFormat="1" applyFont="1" applyFill="1" applyBorder="1" applyAlignment="1">
      <alignment vertical="center" justifyLastLine="1"/>
    </xf>
    <xf numFmtId="177" fontId="5" fillId="2" borderId="24" xfId="3" applyNumberFormat="1" applyFont="1" applyFill="1" applyBorder="1" applyAlignment="1">
      <alignment horizontal="left" vertical="center"/>
    </xf>
    <xf numFmtId="177" fontId="5" fillId="2" borderId="19" xfId="3" applyNumberFormat="1" applyFont="1" applyFill="1" applyBorder="1" applyAlignment="1">
      <alignment horizontal="left" vertical="center"/>
    </xf>
    <xf numFmtId="177" fontId="5" fillId="2" borderId="0" xfId="3" applyNumberFormat="1" applyFont="1" applyFill="1" applyAlignment="1">
      <alignment horizontal="left" vertical="center"/>
    </xf>
    <xf numFmtId="177" fontId="5" fillId="2" borderId="1" xfId="3" applyNumberFormat="1" applyFont="1" applyFill="1" applyBorder="1" applyAlignment="1">
      <alignment horizontal="left" vertical="center"/>
    </xf>
    <xf numFmtId="177" fontId="5" fillId="2" borderId="16" xfId="3" applyNumberFormat="1" applyFont="1" applyFill="1" applyBorder="1" applyAlignment="1">
      <alignment horizontal="center" vertical="center"/>
    </xf>
    <xf numFmtId="177" fontId="5" fillId="2" borderId="18" xfId="3" applyNumberFormat="1" applyFont="1" applyFill="1" applyBorder="1" applyAlignment="1">
      <alignment horizontal="center" vertical="center"/>
    </xf>
    <xf numFmtId="177" fontId="5" fillId="2" borderId="20" xfId="3" applyNumberFormat="1" applyFont="1" applyFill="1" applyBorder="1" applyAlignment="1">
      <alignment horizontal="center" vertical="center"/>
    </xf>
    <xf numFmtId="0" fontId="3" fillId="2" borderId="20" xfId="2" applyFont="1" applyFill="1" applyBorder="1"/>
    <xf numFmtId="177" fontId="5" fillId="2" borderId="20" xfId="3" applyNumberFormat="1" applyFont="1" applyFill="1" applyBorder="1" applyAlignment="1">
      <alignment vertical="center"/>
    </xf>
    <xf numFmtId="176" fontId="5" fillId="2" borderId="11" xfId="3" applyNumberFormat="1" applyFont="1" applyFill="1" applyBorder="1" applyAlignment="1">
      <alignment horizontal="left" vertical="center"/>
    </xf>
    <xf numFmtId="177" fontId="5" fillId="2" borderId="18" xfId="3" applyNumberFormat="1" applyFont="1" applyFill="1" applyBorder="1" applyAlignment="1">
      <alignment horizontal="center" vertical="center" wrapText="1"/>
    </xf>
    <xf numFmtId="177" fontId="5" fillId="2" borderId="5" xfId="3" applyNumberFormat="1" applyFont="1" applyFill="1" applyBorder="1" applyAlignment="1">
      <alignment horizontal="left" vertical="center"/>
    </xf>
    <xf numFmtId="177" fontId="5" fillId="2" borderId="0" xfId="3" applyNumberFormat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176" fontId="3" fillId="2" borderId="0" xfId="1" applyNumberFormat="1" applyFont="1" applyFill="1"/>
    <xf numFmtId="181" fontId="3" fillId="2" borderId="0" xfId="1" applyNumberFormat="1" applyFont="1" applyFill="1" applyAlignment="1">
      <alignment vertical="center"/>
    </xf>
    <xf numFmtId="182" fontId="3" fillId="2" borderId="0" xfId="1" applyNumberFormat="1" applyFont="1" applyFill="1" applyAlignment="1">
      <alignment vertical="center"/>
    </xf>
    <xf numFmtId="183" fontId="3" fillId="2" borderId="0" xfId="1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181" fontId="3" fillId="2" borderId="0" xfId="1" applyNumberFormat="1" applyFont="1" applyFill="1" applyAlignment="1">
      <alignment horizontal="right" vertical="center"/>
    </xf>
    <xf numFmtId="176" fontId="3" fillId="2" borderId="17" xfId="1" applyNumberFormat="1" applyFont="1" applyFill="1" applyBorder="1" applyAlignment="1">
      <alignment horizontal="left" vertical="center"/>
    </xf>
    <xf numFmtId="176" fontId="3" fillId="2" borderId="18" xfId="1" applyNumberFormat="1" applyFont="1" applyFill="1" applyBorder="1" applyAlignment="1">
      <alignment horizontal="left" vertical="center"/>
    </xf>
    <xf numFmtId="177" fontId="5" fillId="2" borderId="7" xfId="3" applyNumberFormat="1" applyFont="1" applyFill="1" applyBorder="1" applyAlignment="1">
      <alignment horizontal="center" vertical="center"/>
    </xf>
    <xf numFmtId="176" fontId="3" fillId="2" borderId="0" xfId="1" applyNumberFormat="1" applyFont="1" applyFill="1" applyAlignment="1">
      <alignment vertical="center"/>
    </xf>
    <xf numFmtId="176" fontId="9" fillId="2" borderId="0" xfId="1" applyNumberFormat="1" applyFont="1" applyFill="1" applyAlignment="1">
      <alignment horizontal="center" vertical="center"/>
    </xf>
    <xf numFmtId="176" fontId="9" fillId="2" borderId="0" xfId="1" applyNumberFormat="1" applyFont="1" applyFill="1" applyAlignment="1">
      <alignment vertical="center"/>
    </xf>
    <xf numFmtId="176" fontId="3" fillId="2" borderId="0" xfId="1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center" vertical="distributed" textRotation="255" justifyLastLine="1"/>
    </xf>
    <xf numFmtId="176" fontId="3" fillId="2" borderId="0" xfId="1" applyNumberFormat="1" applyFont="1" applyFill="1" applyAlignment="1">
      <alignment horizontal="left" vertical="center"/>
    </xf>
    <xf numFmtId="176" fontId="7" fillId="2" borderId="0" xfId="1" applyNumberFormat="1" applyFont="1" applyFill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176" fontId="12" fillId="2" borderId="0" xfId="1" applyNumberFormat="1" applyFont="1" applyFill="1" applyAlignment="1">
      <alignment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8" xfId="1" applyNumberFormat="1" applyFont="1" applyFill="1" applyBorder="1" applyAlignment="1">
      <alignment horizontal="right" vertical="center"/>
    </xf>
    <xf numFmtId="0" fontId="10" fillId="2" borderId="5" xfId="1" applyFont="1" applyFill="1" applyBorder="1" applyAlignment="1">
      <alignment horizontal="centerContinuous" vertical="center"/>
    </xf>
    <xf numFmtId="0" fontId="10" fillId="2" borderId="6" xfId="1" applyFont="1" applyFill="1" applyBorder="1" applyAlignment="1">
      <alignment horizontal="centerContinuous" vertical="center"/>
    </xf>
    <xf numFmtId="0" fontId="10" fillId="2" borderId="7" xfId="1" applyFont="1" applyFill="1" applyBorder="1" applyAlignment="1">
      <alignment horizontal="centerContinuous" vertical="center"/>
    </xf>
    <xf numFmtId="0" fontId="10" fillId="2" borderId="0" xfId="1" applyFont="1" applyFill="1" applyAlignment="1">
      <alignment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distributed" vertical="center" justifyLastLine="1"/>
    </xf>
    <xf numFmtId="0" fontId="10" fillId="2" borderId="16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shrinkToFit="1"/>
    </xf>
    <xf numFmtId="178" fontId="10" fillId="2" borderId="21" xfId="1" applyNumberFormat="1" applyFont="1" applyFill="1" applyBorder="1" applyAlignment="1">
      <alignment horizontal="right" vertical="center" wrapText="1"/>
    </xf>
    <xf numFmtId="179" fontId="10" fillId="2" borderId="21" xfId="1" applyNumberFormat="1" applyFont="1" applyFill="1" applyBorder="1" applyAlignment="1">
      <alignment horizontal="right" vertical="center"/>
    </xf>
    <xf numFmtId="180" fontId="10" fillId="2" borderId="20" xfId="1" applyNumberFormat="1" applyFont="1" applyFill="1" applyBorder="1" applyAlignment="1">
      <alignment horizontal="right" vertical="center"/>
    </xf>
    <xf numFmtId="179" fontId="10" fillId="2" borderId="20" xfId="1" applyNumberFormat="1" applyFont="1" applyFill="1" applyBorder="1" applyAlignment="1">
      <alignment horizontal="right" vertical="center"/>
    </xf>
    <xf numFmtId="178" fontId="10" fillId="2" borderId="16" xfId="1" applyNumberFormat="1" applyFont="1" applyFill="1" applyBorder="1" applyAlignment="1">
      <alignment horizontal="right" vertical="center" wrapText="1"/>
    </xf>
    <xf numFmtId="179" fontId="10" fillId="2" borderId="16" xfId="1" applyNumberFormat="1" applyFont="1" applyFill="1" applyBorder="1" applyAlignment="1">
      <alignment horizontal="right" vertical="center"/>
    </xf>
    <xf numFmtId="179" fontId="10" fillId="2" borderId="7" xfId="1" applyNumberFormat="1" applyFont="1" applyFill="1" applyBorder="1" applyAlignment="1">
      <alignment horizontal="right" vertical="center"/>
    </xf>
    <xf numFmtId="180" fontId="10" fillId="2" borderId="7" xfId="1" applyNumberFormat="1" applyFont="1" applyFill="1" applyBorder="1" applyAlignment="1">
      <alignment horizontal="right" vertical="center"/>
    </xf>
    <xf numFmtId="179" fontId="10" fillId="2" borderId="11" xfId="1" applyNumberFormat="1" applyFont="1" applyFill="1" applyBorder="1" applyAlignment="1">
      <alignment horizontal="right" vertical="center"/>
    </xf>
    <xf numFmtId="179" fontId="10" fillId="2" borderId="18" xfId="1" applyNumberFormat="1" applyFont="1" applyFill="1" applyBorder="1" applyAlignment="1">
      <alignment horizontal="right" vertical="center"/>
    </xf>
    <xf numFmtId="180" fontId="10" fillId="2" borderId="16" xfId="1" applyNumberFormat="1" applyFont="1" applyFill="1" applyBorder="1" applyAlignment="1">
      <alignment horizontal="right" vertical="center"/>
    </xf>
    <xf numFmtId="178" fontId="13" fillId="2" borderId="11" xfId="3" applyNumberFormat="1" applyFont="1" applyFill="1" applyBorder="1" applyAlignment="1">
      <alignment horizontal="right" vertical="center" wrapText="1"/>
    </xf>
    <xf numFmtId="180" fontId="10" fillId="2" borderId="18" xfId="1" applyNumberFormat="1" applyFont="1" applyFill="1" applyBorder="1" applyAlignment="1">
      <alignment horizontal="right" vertical="center"/>
    </xf>
    <xf numFmtId="178" fontId="13" fillId="2" borderId="21" xfId="3" applyNumberFormat="1" applyFont="1" applyFill="1" applyBorder="1" applyAlignment="1">
      <alignment horizontal="right" vertical="center" wrapText="1"/>
    </xf>
    <xf numFmtId="180" fontId="10" fillId="2" borderId="15" xfId="1" applyNumberFormat="1" applyFont="1" applyFill="1" applyBorder="1" applyAlignment="1">
      <alignment horizontal="right" vertical="center"/>
    </xf>
    <xf numFmtId="178" fontId="10" fillId="2" borderId="11" xfId="1" applyNumberFormat="1" applyFont="1" applyFill="1" applyBorder="1" applyAlignment="1">
      <alignment horizontal="right" vertical="center" wrapText="1"/>
    </xf>
    <xf numFmtId="178" fontId="10" fillId="2" borderId="28" xfId="1" applyNumberFormat="1" applyFont="1" applyFill="1" applyBorder="1" applyAlignment="1">
      <alignment horizontal="right" vertical="center" wrapText="1"/>
    </xf>
    <xf numFmtId="179" fontId="10" fillId="2" borderId="27" xfId="1" applyNumberFormat="1" applyFont="1" applyFill="1" applyBorder="1" applyAlignment="1">
      <alignment horizontal="right" vertical="center"/>
    </xf>
    <xf numFmtId="180" fontId="10" fillId="2" borderId="28" xfId="1" applyNumberFormat="1" applyFont="1" applyFill="1" applyBorder="1" applyAlignment="1">
      <alignment horizontal="right" vertical="center"/>
    </xf>
    <xf numFmtId="179" fontId="10" fillId="2" borderId="15" xfId="1" applyNumberFormat="1" applyFont="1" applyFill="1" applyBorder="1" applyAlignment="1">
      <alignment horizontal="right" vertical="center"/>
    </xf>
    <xf numFmtId="178" fontId="10" fillId="2" borderId="15" xfId="1" applyNumberFormat="1" applyFont="1" applyFill="1" applyBorder="1" applyAlignment="1">
      <alignment horizontal="right" vertical="center" wrapText="1"/>
    </xf>
    <xf numFmtId="0" fontId="3" fillId="0" borderId="0" xfId="6" applyFont="1"/>
    <xf numFmtId="0" fontId="2" fillId="0" borderId="0" xfId="6" applyFont="1"/>
    <xf numFmtId="185" fontId="16" fillId="0" borderId="0" xfId="6" quotePrefix="1" applyNumberFormat="1" applyFont="1" applyAlignment="1">
      <alignment horizontal="left" vertical="center"/>
    </xf>
    <xf numFmtId="185" fontId="18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/>
    </xf>
    <xf numFmtId="0" fontId="2" fillId="0" borderId="0" xfId="6" quotePrefix="1" applyFont="1" applyAlignment="1">
      <alignment horizontal="right"/>
    </xf>
    <xf numFmtId="0" fontId="3" fillId="0" borderId="30" xfId="6" applyFont="1" applyBorder="1"/>
    <xf numFmtId="0" fontId="2" fillId="0" borderId="53" xfId="6" applyFont="1" applyBorder="1" applyAlignment="1">
      <alignment horizontal="center" vertical="center" wrapText="1"/>
    </xf>
    <xf numFmtId="0" fontId="2" fillId="0" borderId="54" xfId="6" applyFont="1" applyBorder="1" applyAlignment="1">
      <alignment horizontal="center" vertical="center"/>
    </xf>
    <xf numFmtId="0" fontId="2" fillId="0" borderId="57" xfId="6" applyFont="1" applyBorder="1" applyAlignment="1">
      <alignment horizontal="center" vertical="center"/>
    </xf>
    <xf numFmtId="0" fontId="22" fillId="0" borderId="58" xfId="6" applyFont="1" applyBorder="1" applyAlignment="1">
      <alignment horizontal="center" vertical="center" wrapText="1"/>
    </xf>
    <xf numFmtId="0" fontId="22" fillId="0" borderId="58" xfId="6" applyFont="1" applyBorder="1" applyAlignment="1">
      <alignment horizontal="center" vertical="center"/>
    </xf>
    <xf numFmtId="0" fontId="3" fillId="0" borderId="0" xfId="6" applyFont="1" applyAlignment="1">
      <alignment horizontal="right" vertical="center"/>
    </xf>
    <xf numFmtId="185" fontId="3" fillId="0" borderId="0" xfId="6" applyNumberFormat="1" applyFont="1" applyAlignment="1">
      <alignment vertical="center"/>
    </xf>
    <xf numFmtId="196" fontId="3" fillId="0" borderId="0" xfId="6" applyNumberFormat="1" applyFont="1" applyAlignment="1">
      <alignment vertical="center"/>
    </xf>
    <xf numFmtId="0" fontId="3" fillId="0" borderId="0" xfId="6" applyFont="1" applyAlignment="1">
      <alignment vertical="center"/>
    </xf>
    <xf numFmtId="185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 vertical="center" wrapText="1"/>
    </xf>
    <xf numFmtId="0" fontId="3" fillId="0" borderId="0" xfId="6"/>
    <xf numFmtId="0" fontId="7" fillId="0" borderId="0" xfId="6" applyFont="1"/>
    <xf numFmtId="0" fontId="3" fillId="0" borderId="53" xfId="6" applyFont="1" applyBorder="1" applyAlignment="1">
      <alignment horizontal="center" vertical="center"/>
    </xf>
    <xf numFmtId="0" fontId="2" fillId="0" borderId="17" xfId="6" applyFont="1" applyBorder="1" applyAlignment="1">
      <alignment horizontal="center"/>
    </xf>
    <xf numFmtId="0" fontId="2" fillId="0" borderId="24" xfId="6" applyFont="1" applyBorder="1" applyAlignment="1">
      <alignment horizontal="center"/>
    </xf>
    <xf numFmtId="0" fontId="2" fillId="0" borderId="74" xfId="6" applyFont="1" applyBorder="1" applyAlignment="1">
      <alignment horizontal="center"/>
    </xf>
    <xf numFmtId="193" fontId="3" fillId="0" borderId="45" xfId="7" applyNumberFormat="1" applyFont="1" applyFill="1" applyBorder="1" applyAlignment="1" applyProtection="1">
      <alignment horizontal="right" vertical="center"/>
      <protection locked="0"/>
    </xf>
    <xf numFmtId="193" fontId="3" fillId="0" borderId="29" xfId="7" applyNumberFormat="1" applyFont="1" applyFill="1" applyBorder="1" applyAlignment="1" applyProtection="1">
      <alignment horizontal="right" vertical="center"/>
      <protection locked="0"/>
    </xf>
    <xf numFmtId="193" fontId="3" fillId="0" borderId="47" xfId="7" applyNumberFormat="1" applyFont="1" applyFill="1" applyBorder="1" applyAlignment="1" applyProtection="1">
      <alignment horizontal="right" vertical="center"/>
      <protection locked="0"/>
    </xf>
    <xf numFmtId="193" fontId="3" fillId="0" borderId="48" xfId="7" applyNumberFormat="1" applyFont="1" applyFill="1" applyBorder="1" applyAlignment="1" applyProtection="1">
      <alignment horizontal="right" vertical="center"/>
      <protection locked="0"/>
    </xf>
    <xf numFmtId="196" fontId="3" fillId="0" borderId="29" xfId="7" applyNumberFormat="1" applyFont="1" applyFill="1" applyBorder="1" applyAlignment="1" applyProtection="1">
      <alignment horizontal="center" vertical="center"/>
      <protection locked="0"/>
    </xf>
    <xf numFmtId="196" fontId="3" fillId="0" borderId="47" xfId="7" applyNumberFormat="1" applyFont="1" applyFill="1" applyBorder="1" applyAlignment="1" applyProtection="1">
      <alignment horizontal="center" vertical="center"/>
      <protection locked="0"/>
    </xf>
    <xf numFmtId="196" fontId="3" fillId="0" borderId="48" xfId="7" applyNumberFormat="1" applyFont="1" applyFill="1" applyBorder="1" applyAlignment="1" applyProtection="1">
      <alignment horizontal="center" vertical="center"/>
      <protection locked="0"/>
    </xf>
    <xf numFmtId="0" fontId="3" fillId="0" borderId="72" xfId="6" applyFont="1" applyBorder="1" applyAlignment="1">
      <alignment horizontal="center" vertical="center"/>
    </xf>
    <xf numFmtId="0" fontId="3" fillId="0" borderId="39" xfId="6" applyFont="1" applyBorder="1" applyAlignment="1">
      <alignment horizontal="center" vertical="center"/>
    </xf>
    <xf numFmtId="0" fontId="2" fillId="0" borderId="73" xfId="6" applyFont="1" applyBorder="1" applyAlignment="1">
      <alignment horizontal="right"/>
    </xf>
    <xf numFmtId="0" fontId="2" fillId="0" borderId="24" xfId="6" applyFont="1" applyBorder="1" applyAlignment="1">
      <alignment horizontal="right"/>
    </xf>
    <xf numFmtId="196" fontId="2" fillId="0" borderId="17" xfId="6" applyNumberFormat="1" applyFont="1" applyBorder="1" applyAlignment="1">
      <alignment horizontal="right"/>
    </xf>
    <xf numFmtId="196" fontId="2" fillId="0" borderId="24" xfId="6" applyNumberFormat="1" applyFont="1" applyBorder="1" applyAlignment="1">
      <alignment horizontal="right"/>
    </xf>
    <xf numFmtId="196" fontId="2" fillId="0" borderId="74" xfId="6" applyNumberFormat="1" applyFont="1" applyBorder="1" applyAlignment="1">
      <alignment horizontal="right"/>
    </xf>
    <xf numFmtId="0" fontId="2" fillId="0" borderId="24" xfId="6" quotePrefix="1" applyFont="1" applyBorder="1" applyAlignment="1">
      <alignment horizontal="right"/>
    </xf>
    <xf numFmtId="0" fontId="2" fillId="0" borderId="74" xfId="6" quotePrefix="1" applyFont="1" applyBorder="1" applyAlignment="1">
      <alignment horizontal="right"/>
    </xf>
    <xf numFmtId="185" fontId="3" fillId="0" borderId="38" xfId="7" applyNumberFormat="1" applyFont="1" applyFill="1" applyBorder="1" applyAlignment="1" applyProtection="1">
      <alignment horizontal="right" vertical="center"/>
      <protection locked="0"/>
    </xf>
    <xf numFmtId="185" fontId="3" fillId="0" borderId="1" xfId="7" applyNumberFormat="1" applyFont="1" applyFill="1" applyBorder="1" applyAlignment="1" applyProtection="1">
      <alignment horizontal="right" vertical="center"/>
      <protection locked="0"/>
    </xf>
    <xf numFmtId="185" fontId="3" fillId="0" borderId="23" xfId="7" applyNumberFormat="1" applyFont="1" applyFill="1" applyBorder="1" applyAlignment="1" applyProtection="1">
      <alignment horizontal="right" vertical="center"/>
      <protection locked="0"/>
    </xf>
    <xf numFmtId="185" fontId="3" fillId="0" borderId="37" xfId="7" applyNumberFormat="1" applyFont="1" applyFill="1" applyBorder="1" applyAlignment="1" applyProtection="1">
      <alignment horizontal="right" vertical="center"/>
      <protection locked="0"/>
    </xf>
    <xf numFmtId="191" fontId="3" fillId="0" borderId="22" xfId="7" applyNumberFormat="1" applyFont="1" applyFill="1" applyBorder="1" applyAlignment="1" applyProtection="1">
      <alignment horizontal="right" vertical="center"/>
      <protection locked="0"/>
    </xf>
    <xf numFmtId="191" fontId="3" fillId="0" borderId="1" xfId="7" applyNumberFormat="1" applyFont="1" applyFill="1" applyBorder="1" applyAlignment="1" applyProtection="1">
      <alignment horizontal="right" vertical="center"/>
      <protection locked="0"/>
    </xf>
    <xf numFmtId="191" fontId="3" fillId="0" borderId="37" xfId="7" applyNumberFormat="1" applyFont="1" applyFill="1" applyBorder="1" applyAlignment="1" applyProtection="1">
      <alignment horizontal="right" vertical="center"/>
      <protection locked="0"/>
    </xf>
    <xf numFmtId="191" fontId="3" fillId="0" borderId="38" xfId="7" applyNumberFormat="1" applyFont="1" applyFill="1" applyBorder="1" applyAlignment="1" applyProtection="1">
      <alignment horizontal="right" vertical="center"/>
      <protection locked="0"/>
    </xf>
    <xf numFmtId="191" fontId="3" fillId="0" borderId="23" xfId="7" applyNumberFormat="1" applyFont="1" applyFill="1" applyBorder="1" applyAlignment="1" applyProtection="1">
      <alignment horizontal="right" vertical="center"/>
      <protection locked="0"/>
    </xf>
    <xf numFmtId="0" fontId="3" fillId="0" borderId="53" xfId="6" applyFont="1" applyBorder="1" applyAlignment="1">
      <alignment horizontal="center" vertical="center"/>
    </xf>
    <xf numFmtId="0" fontId="2" fillId="0" borderId="73" xfId="6" quotePrefix="1" applyFont="1" applyBorder="1" applyAlignment="1">
      <alignment horizontal="right"/>
    </xf>
    <xf numFmtId="0" fontId="2" fillId="0" borderId="18" xfId="6" quotePrefix="1" applyFont="1" applyBorder="1" applyAlignment="1">
      <alignment horizontal="right"/>
    </xf>
    <xf numFmtId="196" fontId="2" fillId="0" borderId="24" xfId="6" quotePrefix="1" applyNumberFormat="1" applyFont="1" applyBorder="1" applyAlignment="1">
      <alignment horizontal="right"/>
    </xf>
    <xf numFmtId="196" fontId="2" fillId="0" borderId="74" xfId="6" quotePrefix="1" applyNumberFormat="1" applyFont="1" applyBorder="1" applyAlignment="1">
      <alignment horizontal="right"/>
    </xf>
    <xf numFmtId="0" fontId="2" fillId="0" borderId="17" xfId="6" quotePrefix="1" applyFont="1" applyBorder="1" applyAlignment="1">
      <alignment horizontal="right"/>
    </xf>
    <xf numFmtId="0" fontId="2" fillId="0" borderId="41" xfId="6" applyFont="1" applyBorder="1" applyAlignment="1">
      <alignment horizontal="center" vertical="center" wrapText="1"/>
    </xf>
    <xf numFmtId="0" fontId="2" fillId="0" borderId="65" xfId="6" applyFont="1" applyBorder="1" applyAlignment="1">
      <alignment horizontal="center" vertical="center" wrapText="1"/>
    </xf>
    <xf numFmtId="0" fontId="2" fillId="0" borderId="66" xfId="6" applyFont="1" applyBorder="1" applyAlignment="1">
      <alignment horizontal="center" vertical="center" wrapText="1"/>
    </xf>
    <xf numFmtId="0" fontId="2" fillId="0" borderId="41" xfId="6" applyFont="1" applyBorder="1" applyAlignment="1">
      <alignment horizontal="center" vertical="center"/>
    </xf>
    <xf numFmtId="0" fontId="2" fillId="0" borderId="65" xfId="6" applyFont="1" applyBorder="1" applyAlignment="1">
      <alignment horizontal="center" vertical="center"/>
    </xf>
    <xf numFmtId="0" fontId="2" fillId="0" borderId="66" xfId="6" applyFont="1" applyBorder="1" applyAlignment="1">
      <alignment horizontal="center" vertical="center"/>
    </xf>
    <xf numFmtId="185" fontId="3" fillId="0" borderId="67" xfId="7" applyNumberFormat="1" applyFont="1" applyFill="1" applyBorder="1" applyAlignment="1" applyProtection="1">
      <alignment horizontal="right" vertical="center"/>
      <protection locked="0"/>
    </xf>
    <xf numFmtId="185" fontId="3" fillId="0" borderId="31" xfId="7" applyNumberFormat="1" applyFont="1" applyFill="1" applyBorder="1" applyAlignment="1" applyProtection="1">
      <alignment horizontal="right" vertical="center"/>
      <protection locked="0"/>
    </xf>
    <xf numFmtId="185" fontId="3" fillId="0" borderId="68" xfId="7" applyNumberFormat="1" applyFont="1" applyFill="1" applyBorder="1" applyAlignment="1" applyProtection="1">
      <alignment horizontal="right" vertical="center"/>
      <protection locked="0"/>
    </xf>
    <xf numFmtId="191" fontId="3" fillId="0" borderId="31" xfId="7" applyNumberFormat="1" applyFont="1" applyFill="1" applyBorder="1" applyAlignment="1" applyProtection="1">
      <alignment horizontal="right" vertical="center"/>
      <protection locked="0"/>
    </xf>
    <xf numFmtId="191" fontId="3" fillId="0" borderId="68" xfId="7" applyNumberFormat="1" applyFont="1" applyFill="1" applyBorder="1" applyAlignment="1" applyProtection="1">
      <alignment horizontal="right" vertical="center"/>
      <protection locked="0"/>
    </xf>
    <xf numFmtId="191" fontId="3" fillId="0" borderId="69" xfId="7" applyNumberFormat="1" applyFont="1" applyFill="1" applyBorder="1" applyAlignment="1" applyProtection="1">
      <alignment horizontal="right" vertical="center"/>
      <protection locked="0"/>
    </xf>
    <xf numFmtId="191" fontId="3" fillId="0" borderId="70" xfId="7" applyNumberFormat="1" applyFont="1" applyFill="1" applyBorder="1" applyAlignment="1" applyProtection="1">
      <alignment horizontal="right" vertical="center"/>
      <protection locked="0"/>
    </xf>
    <xf numFmtId="191" fontId="3" fillId="0" borderId="15" xfId="7" applyNumberFormat="1" applyFont="1" applyFill="1" applyBorder="1" applyAlignment="1" applyProtection="1">
      <alignment horizontal="right" vertical="center"/>
      <protection locked="0"/>
    </xf>
    <xf numFmtId="191" fontId="3" fillId="0" borderId="71" xfId="7" applyNumberFormat="1" applyFont="1" applyFill="1" applyBorder="1" applyAlignment="1" applyProtection="1">
      <alignment horizontal="right" vertical="center"/>
      <protection locked="0"/>
    </xf>
    <xf numFmtId="191" fontId="3" fillId="3" borderId="61" xfId="7" applyNumberFormat="1" applyFont="1" applyFill="1" applyBorder="1" applyAlignment="1" applyProtection="1">
      <alignment horizontal="right" vertical="center"/>
      <protection locked="0"/>
    </xf>
    <xf numFmtId="191" fontId="3" fillId="3" borderId="62" xfId="7" applyNumberFormat="1" applyFont="1" applyFill="1" applyBorder="1" applyAlignment="1" applyProtection="1">
      <alignment horizontal="right" vertical="center"/>
      <protection locked="0"/>
    </xf>
    <xf numFmtId="197" fontId="3" fillId="0" borderId="29" xfId="6" applyNumberFormat="1" applyFont="1" applyBorder="1" applyAlignment="1">
      <alignment horizontal="right" vertical="center"/>
    </xf>
    <xf numFmtId="0" fontId="2" fillId="0" borderId="30" xfId="6" applyFont="1" applyBorder="1" applyAlignment="1">
      <alignment horizontal="center" vertical="center"/>
    </xf>
    <xf numFmtId="0" fontId="2" fillId="0" borderId="36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198" fontId="19" fillId="0" borderId="33" xfId="6" applyNumberFormat="1" applyFont="1" applyBorder="1" applyAlignment="1">
      <alignment horizontal="center" wrapText="1"/>
    </xf>
    <xf numFmtId="198" fontId="19" fillId="0" borderId="34" xfId="6" applyNumberFormat="1" applyFont="1" applyBorder="1" applyAlignment="1">
      <alignment horizontal="center" wrapText="1"/>
    </xf>
    <xf numFmtId="198" fontId="19" fillId="0" borderId="35" xfId="6" applyNumberFormat="1" applyFont="1" applyBorder="1" applyAlignment="1">
      <alignment horizontal="center" wrapText="1"/>
    </xf>
    <xf numFmtId="189" fontId="19" fillId="0" borderId="33" xfId="6" applyNumberFormat="1" applyFont="1" applyBorder="1" applyAlignment="1">
      <alignment horizontal="center" wrapText="1"/>
    </xf>
    <xf numFmtId="189" fontId="19" fillId="0" borderId="34" xfId="6" applyNumberFormat="1" applyFont="1" applyBorder="1" applyAlignment="1">
      <alignment horizontal="center" wrapText="1"/>
    </xf>
    <xf numFmtId="189" fontId="19" fillId="0" borderId="35" xfId="6" applyNumberFormat="1" applyFont="1" applyBorder="1" applyAlignment="1">
      <alignment horizontal="center" wrapText="1"/>
    </xf>
    <xf numFmtId="0" fontId="2" fillId="0" borderId="33" xfId="6" applyFont="1" applyBorder="1" applyAlignment="1">
      <alignment horizontal="center" vertical="center"/>
    </xf>
    <xf numFmtId="0" fontId="2" fillId="0" borderId="34" xfId="6" applyFont="1" applyBorder="1" applyAlignment="1">
      <alignment horizontal="center" vertical="center"/>
    </xf>
    <xf numFmtId="0" fontId="2" fillId="0" borderId="35" xfId="6" applyFont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37" xfId="6" applyFont="1" applyBorder="1" applyAlignment="1">
      <alignment horizontal="center" vertical="center"/>
    </xf>
    <xf numFmtId="188" fontId="19" fillId="0" borderId="38" xfId="6" applyNumberFormat="1" applyFont="1" applyBorder="1" applyAlignment="1">
      <alignment horizontal="center" vertical="top" wrapText="1"/>
    </xf>
    <xf numFmtId="188" fontId="19" fillId="0" borderId="1" xfId="6" applyNumberFormat="1" applyFont="1" applyBorder="1" applyAlignment="1">
      <alignment horizontal="center" vertical="top" wrapText="1"/>
    </xf>
    <xf numFmtId="188" fontId="19" fillId="0" borderId="37" xfId="6" applyNumberFormat="1" applyFont="1" applyBorder="1" applyAlignment="1">
      <alignment horizontal="center" vertical="top" wrapText="1"/>
    </xf>
    <xf numFmtId="199" fontId="19" fillId="0" borderId="38" xfId="6" applyNumberFormat="1" applyFont="1" applyBorder="1" applyAlignment="1">
      <alignment horizontal="center" vertical="top" wrapText="1"/>
    </xf>
    <xf numFmtId="199" fontId="19" fillId="0" borderId="1" xfId="6" applyNumberFormat="1" applyFont="1" applyBorder="1" applyAlignment="1">
      <alignment horizontal="center" vertical="top" wrapText="1"/>
    </xf>
    <xf numFmtId="199" fontId="19" fillId="0" borderId="37" xfId="6" applyNumberFormat="1" applyFont="1" applyBorder="1" applyAlignment="1">
      <alignment horizontal="center" vertical="top" wrapText="1"/>
    </xf>
    <xf numFmtId="0" fontId="2" fillId="0" borderId="64" xfId="6" applyFont="1" applyBorder="1" applyAlignment="1">
      <alignment horizontal="center" vertical="center" wrapText="1"/>
    </xf>
    <xf numFmtId="0" fontId="3" fillId="0" borderId="40" xfId="6" applyBorder="1"/>
    <xf numFmtId="0" fontId="3" fillId="0" borderId="41" xfId="6" applyBorder="1"/>
    <xf numFmtId="185" fontId="3" fillId="3" borderId="61" xfId="7" applyNumberFormat="1" applyFont="1" applyFill="1" applyBorder="1" applyAlignment="1" applyProtection="1">
      <alignment horizontal="right" vertical="center"/>
      <protection locked="0"/>
    </xf>
    <xf numFmtId="185" fontId="3" fillId="3" borderId="60" xfId="7" applyNumberFormat="1" applyFont="1" applyFill="1" applyBorder="1" applyAlignment="1" applyProtection="1">
      <alignment horizontal="right" vertical="center"/>
      <protection locked="0"/>
    </xf>
    <xf numFmtId="196" fontId="3" fillId="3" borderId="61" xfId="6" applyNumberFormat="1" applyFont="1" applyFill="1" applyBorder="1" applyAlignment="1">
      <alignment horizontal="right" vertical="center"/>
    </xf>
    <xf numFmtId="196" fontId="3" fillId="3" borderId="62" xfId="6" applyNumberFormat="1" applyFont="1" applyFill="1" applyBorder="1" applyAlignment="1">
      <alignment horizontal="right" vertical="center"/>
    </xf>
    <xf numFmtId="191" fontId="3" fillId="3" borderId="59" xfId="7" applyNumberFormat="1" applyFont="1" applyFill="1" applyBorder="1" applyAlignment="1" applyProtection="1">
      <alignment horizontal="right" vertical="center"/>
      <protection locked="0"/>
    </xf>
    <xf numFmtId="191" fontId="3" fillId="3" borderId="60" xfId="7" applyNumberFormat="1" applyFont="1" applyFill="1" applyBorder="1" applyAlignment="1" applyProtection="1">
      <alignment horizontal="right" vertical="center"/>
      <protection locked="0"/>
    </xf>
    <xf numFmtId="191" fontId="3" fillId="3" borderId="63" xfId="7" applyNumberFormat="1" applyFont="1" applyFill="1" applyBorder="1" applyAlignment="1" applyProtection="1">
      <alignment horizontal="right" vertical="center"/>
      <protection locked="0"/>
    </xf>
    <xf numFmtId="185" fontId="3" fillId="3" borderId="59" xfId="7" applyNumberFormat="1" applyFont="1" applyFill="1" applyBorder="1" applyAlignment="1" applyProtection="1">
      <alignment horizontal="right" vertical="center"/>
      <protection locked="0"/>
    </xf>
    <xf numFmtId="195" fontId="3" fillId="3" borderId="61" xfId="6" applyNumberFormat="1" applyFont="1" applyFill="1" applyBorder="1" applyAlignment="1">
      <alignment horizontal="right" vertical="center"/>
    </xf>
    <xf numFmtId="195" fontId="3" fillId="3" borderId="60" xfId="6" applyNumberFormat="1" applyFont="1" applyFill="1" applyBorder="1" applyAlignment="1">
      <alignment horizontal="right" vertical="center"/>
    </xf>
    <xf numFmtId="191" fontId="3" fillId="3" borderId="19" xfId="7" applyNumberFormat="1" applyFont="1" applyFill="1" applyBorder="1" applyAlignment="1" applyProtection="1">
      <alignment horizontal="right" vertical="center"/>
      <protection locked="0"/>
    </xf>
    <xf numFmtId="191" fontId="3" fillId="3" borderId="52" xfId="7" applyNumberFormat="1" applyFont="1" applyFill="1" applyBorder="1" applyAlignment="1" applyProtection="1">
      <alignment horizontal="right" vertical="center"/>
      <protection locked="0"/>
    </xf>
    <xf numFmtId="194" fontId="3" fillId="3" borderId="61" xfId="6" applyNumberFormat="1" applyFont="1" applyFill="1" applyBorder="1" applyAlignment="1">
      <alignment horizontal="right" vertical="center"/>
    </xf>
    <xf numFmtId="194" fontId="3" fillId="3" borderId="60" xfId="6" applyNumberFormat="1" applyFont="1" applyFill="1" applyBorder="1" applyAlignment="1">
      <alignment horizontal="right" vertical="center"/>
    </xf>
    <xf numFmtId="193" fontId="3" fillId="3" borderId="61" xfId="6" applyNumberFormat="1" applyFont="1" applyFill="1" applyBorder="1" applyAlignment="1">
      <alignment horizontal="right" vertical="center"/>
    </xf>
    <xf numFmtId="193" fontId="3" fillId="3" borderId="62" xfId="6" applyNumberFormat="1" applyFont="1" applyFill="1" applyBorder="1" applyAlignment="1">
      <alignment horizontal="right" vertical="center"/>
    </xf>
    <xf numFmtId="185" fontId="3" fillId="3" borderId="42" xfId="7" applyNumberFormat="1" applyFont="1" applyFill="1" applyBorder="1" applyAlignment="1" applyProtection="1">
      <alignment horizontal="right" vertical="center"/>
      <protection locked="0"/>
    </xf>
    <xf numFmtId="185" fontId="3" fillId="3" borderId="41" xfId="7" applyNumberFormat="1" applyFont="1" applyFill="1" applyBorder="1" applyAlignment="1" applyProtection="1">
      <alignment horizontal="right" vertical="center"/>
      <protection locked="0"/>
    </xf>
    <xf numFmtId="193" fontId="3" fillId="3" borderId="5" xfId="6" applyNumberFormat="1" applyFont="1" applyFill="1" applyBorder="1" applyAlignment="1">
      <alignment horizontal="right" vertical="center"/>
    </xf>
    <xf numFmtId="193" fontId="3" fillId="3" borderId="56" xfId="6" applyNumberFormat="1" applyFont="1" applyFill="1" applyBorder="1" applyAlignment="1">
      <alignment horizontal="right" vertical="center"/>
    </xf>
    <xf numFmtId="191" fontId="3" fillId="3" borderId="44" xfId="7" applyNumberFormat="1" applyFont="1" applyFill="1" applyBorder="1" applyAlignment="1" applyProtection="1">
      <alignment horizontal="right" vertical="center"/>
      <protection locked="0"/>
    </xf>
    <xf numFmtId="191" fontId="3" fillId="3" borderId="41" xfId="7" applyNumberFormat="1" applyFont="1" applyFill="1" applyBorder="1" applyAlignment="1" applyProtection="1">
      <alignment horizontal="right" vertical="center"/>
      <protection locked="0"/>
    </xf>
    <xf numFmtId="191" fontId="3" fillId="3" borderId="42" xfId="7" applyNumberFormat="1" applyFont="1" applyFill="1" applyBorder="1" applyAlignment="1" applyProtection="1">
      <alignment horizontal="right" vertical="center"/>
      <protection locked="0"/>
    </xf>
    <xf numFmtId="191" fontId="3" fillId="3" borderId="40" xfId="7" applyNumberFormat="1" applyFont="1" applyFill="1" applyBorder="1" applyAlignment="1" applyProtection="1">
      <alignment horizontal="right" vertical="center"/>
      <protection locked="0"/>
    </xf>
    <xf numFmtId="192" fontId="3" fillId="3" borderId="5" xfId="6" applyNumberFormat="1" applyFont="1" applyFill="1" applyBorder="1" applyAlignment="1">
      <alignment horizontal="right" vertical="center"/>
    </xf>
    <xf numFmtId="192" fontId="3" fillId="3" borderId="56" xfId="6" applyNumberFormat="1" applyFont="1" applyFill="1" applyBorder="1" applyAlignment="1">
      <alignment horizontal="right" vertical="center"/>
    </xf>
    <xf numFmtId="191" fontId="3" fillId="3" borderId="55" xfId="7" applyNumberFormat="1" applyFont="1" applyFill="1" applyBorder="1" applyAlignment="1" applyProtection="1">
      <alignment horizontal="right" vertical="center"/>
      <protection locked="0"/>
    </xf>
    <xf numFmtId="191" fontId="3" fillId="3" borderId="7" xfId="7" applyNumberFormat="1" applyFont="1" applyFill="1" applyBorder="1" applyAlignment="1" applyProtection="1">
      <alignment horizontal="right" vertical="center"/>
      <protection locked="0"/>
    </xf>
    <xf numFmtId="191" fontId="3" fillId="3" borderId="5" xfId="7" applyNumberFormat="1" applyFont="1" applyFill="1" applyBorder="1" applyAlignment="1" applyProtection="1">
      <alignment horizontal="right" vertical="center"/>
      <protection locked="0"/>
    </xf>
    <xf numFmtId="191" fontId="3" fillId="3" borderId="6" xfId="7" applyNumberFormat="1" applyFont="1" applyFill="1" applyBorder="1" applyAlignment="1" applyProtection="1">
      <alignment horizontal="right" vertical="center"/>
      <protection locked="0"/>
    </xf>
    <xf numFmtId="191" fontId="3" fillId="3" borderId="22" xfId="7" applyNumberFormat="1" applyFont="1" applyFill="1" applyBorder="1" applyAlignment="1" applyProtection="1">
      <alignment horizontal="right" vertical="center"/>
      <protection locked="0"/>
    </xf>
    <xf numFmtId="191" fontId="3" fillId="3" borderId="37" xfId="7" applyNumberFormat="1" applyFont="1" applyFill="1" applyBorder="1" applyAlignment="1" applyProtection="1">
      <alignment horizontal="right" vertical="center"/>
      <protection locked="0"/>
    </xf>
    <xf numFmtId="185" fontId="3" fillId="3" borderId="44" xfId="7" applyNumberFormat="1" applyFont="1" applyFill="1" applyBorder="1" applyAlignment="1" applyProtection="1">
      <alignment horizontal="right" vertical="center"/>
      <protection locked="0"/>
    </xf>
    <xf numFmtId="185" fontId="3" fillId="3" borderId="5" xfId="7" applyNumberFormat="1" applyFont="1" applyFill="1" applyBorder="1" applyAlignment="1" applyProtection="1">
      <alignment horizontal="right" vertical="center"/>
      <protection locked="0"/>
    </xf>
    <xf numFmtId="185" fontId="3" fillId="3" borderId="7" xfId="7" applyNumberFormat="1" applyFont="1" applyFill="1" applyBorder="1" applyAlignment="1" applyProtection="1">
      <alignment horizontal="right" vertical="center"/>
      <protection locked="0"/>
    </xf>
    <xf numFmtId="192" fontId="3" fillId="3" borderId="42" xfId="6" applyNumberFormat="1" applyFont="1" applyFill="1" applyBorder="1" applyAlignment="1">
      <alignment horizontal="right" vertical="center"/>
    </xf>
    <xf numFmtId="192" fontId="3" fillId="3" borderId="41" xfId="6" applyNumberFormat="1" applyFont="1" applyFill="1" applyBorder="1" applyAlignment="1">
      <alignment horizontal="right" vertical="center"/>
    </xf>
    <xf numFmtId="185" fontId="3" fillId="3" borderId="55" xfId="7" applyNumberFormat="1" applyFont="1" applyFill="1" applyBorder="1" applyAlignment="1" applyProtection="1">
      <alignment horizontal="right" vertical="center"/>
      <protection locked="0"/>
    </xf>
    <xf numFmtId="192" fontId="3" fillId="3" borderId="7" xfId="6" applyNumberFormat="1" applyFont="1" applyFill="1" applyBorder="1" applyAlignment="1">
      <alignment horizontal="right" vertical="center"/>
    </xf>
    <xf numFmtId="190" fontId="3" fillId="3" borderId="5" xfId="6" applyNumberFormat="1" applyFont="1" applyFill="1" applyBorder="1" applyAlignment="1">
      <alignment horizontal="right" vertical="center"/>
    </xf>
    <xf numFmtId="190" fontId="3" fillId="3" borderId="7" xfId="6" applyNumberFormat="1" applyFont="1" applyFill="1" applyBorder="1" applyAlignment="1">
      <alignment horizontal="right" vertical="center"/>
    </xf>
    <xf numFmtId="185" fontId="3" fillId="3" borderId="5" xfId="6" applyNumberFormat="1" applyFont="1" applyFill="1" applyBorder="1" applyAlignment="1">
      <alignment horizontal="right" vertical="center"/>
    </xf>
    <xf numFmtId="185" fontId="3" fillId="3" borderId="56" xfId="6" applyNumberFormat="1" applyFont="1" applyFill="1" applyBorder="1" applyAlignment="1">
      <alignment horizontal="right" vertical="center"/>
    </xf>
    <xf numFmtId="185" fontId="3" fillId="3" borderId="22" xfId="7" applyNumberFormat="1" applyFont="1" applyFill="1" applyBorder="1" applyAlignment="1" applyProtection="1">
      <alignment horizontal="right" vertical="center"/>
      <protection locked="0"/>
    </xf>
    <xf numFmtId="185" fontId="3" fillId="3" borderId="23" xfId="7" applyNumberFormat="1" applyFont="1" applyFill="1" applyBorder="1" applyAlignment="1" applyProtection="1">
      <alignment horizontal="right" vertical="center"/>
      <protection locked="0"/>
    </xf>
    <xf numFmtId="185" fontId="3" fillId="3" borderId="22" xfId="6" applyNumberFormat="1" applyFont="1" applyFill="1" applyBorder="1" applyAlignment="1">
      <alignment horizontal="right" vertical="center"/>
    </xf>
    <xf numFmtId="185" fontId="3" fillId="3" borderId="37" xfId="6" applyNumberFormat="1" applyFont="1" applyFill="1" applyBorder="1" applyAlignment="1">
      <alignment horizontal="right" vertical="center"/>
    </xf>
    <xf numFmtId="191" fontId="3" fillId="3" borderId="38" xfId="7" applyNumberFormat="1" applyFont="1" applyFill="1" applyBorder="1" applyAlignment="1" applyProtection="1">
      <alignment horizontal="right" vertical="center"/>
      <protection locked="0"/>
    </xf>
    <xf numFmtId="191" fontId="3" fillId="3" borderId="23" xfId="7" applyNumberFormat="1" applyFont="1" applyFill="1" applyBorder="1" applyAlignment="1" applyProtection="1">
      <alignment horizontal="right" vertical="center"/>
      <protection locked="0"/>
    </xf>
    <xf numFmtId="0" fontId="2" fillId="0" borderId="50" xfId="6" applyFont="1" applyBorder="1" applyAlignment="1">
      <alignment horizontal="right"/>
    </xf>
    <xf numFmtId="0" fontId="2" fillId="0" borderId="35" xfId="6" applyFont="1" applyBorder="1" applyAlignment="1">
      <alignment horizontal="right"/>
    </xf>
    <xf numFmtId="0" fontId="2" fillId="0" borderId="33" xfId="6" quotePrefix="1" applyFont="1" applyBorder="1" applyAlignment="1">
      <alignment horizontal="right"/>
    </xf>
    <xf numFmtId="0" fontId="2" fillId="0" borderId="49" xfId="6" quotePrefix="1" applyFont="1" applyBorder="1" applyAlignment="1">
      <alignment horizontal="right"/>
    </xf>
    <xf numFmtId="0" fontId="2" fillId="0" borderId="50" xfId="6" quotePrefix="1" applyFont="1" applyBorder="1" applyAlignment="1">
      <alignment horizontal="right"/>
    </xf>
    <xf numFmtId="0" fontId="2" fillId="0" borderId="34" xfId="6" quotePrefix="1" applyFont="1" applyBorder="1" applyAlignment="1">
      <alignment horizontal="right"/>
    </xf>
    <xf numFmtId="0" fontId="2" fillId="0" borderId="51" xfId="6" applyFont="1" applyBorder="1" applyAlignment="1">
      <alignment horizontal="right"/>
    </xf>
    <xf numFmtId="0" fontId="2" fillId="0" borderId="20" xfId="6" applyFont="1" applyBorder="1" applyAlignment="1">
      <alignment horizontal="right"/>
    </xf>
    <xf numFmtId="0" fontId="2" fillId="0" borderId="19" xfId="6" quotePrefix="1" applyFont="1" applyBorder="1" applyAlignment="1">
      <alignment horizontal="right"/>
    </xf>
    <xf numFmtId="0" fontId="2" fillId="0" borderId="52" xfId="6" quotePrefix="1" applyFont="1" applyBorder="1" applyAlignment="1">
      <alignment horizontal="right"/>
    </xf>
    <xf numFmtId="185" fontId="3" fillId="3" borderId="38" xfId="7" applyNumberFormat="1" applyFont="1" applyFill="1" applyBorder="1" applyAlignment="1" applyProtection="1">
      <alignment horizontal="right" vertical="center"/>
      <protection locked="0"/>
    </xf>
    <xf numFmtId="190" fontId="3" fillId="3" borderId="22" xfId="6" applyNumberFormat="1" applyFont="1" applyFill="1" applyBorder="1" applyAlignment="1">
      <alignment horizontal="right" vertical="center"/>
    </xf>
    <xf numFmtId="190" fontId="3" fillId="3" borderId="23" xfId="6" applyNumberFormat="1" applyFont="1" applyFill="1" applyBorder="1" applyAlignment="1">
      <alignment horizontal="right" vertical="center"/>
    </xf>
    <xf numFmtId="0" fontId="2" fillId="0" borderId="42" xfId="6" applyFont="1" applyBorder="1" applyAlignment="1">
      <alignment horizontal="center" vertical="center" justifyLastLine="1"/>
    </xf>
    <xf numFmtId="0" fontId="2" fillId="0" borderId="40" xfId="6" applyFont="1" applyBorder="1" applyAlignment="1">
      <alignment horizontal="center" vertical="center" justifyLastLine="1"/>
    </xf>
    <xf numFmtId="0" fontId="2" fillId="0" borderId="45" xfId="6" quotePrefix="1" applyFont="1" applyBorder="1" applyAlignment="1">
      <alignment horizontal="center" vertical="center"/>
    </xf>
    <xf numFmtId="0" fontId="2" fillId="0" borderId="46" xfId="6" quotePrefix="1" applyFont="1" applyBorder="1" applyAlignment="1">
      <alignment horizontal="center" vertical="center"/>
    </xf>
    <xf numFmtId="0" fontId="2" fillId="0" borderId="47" xfId="6" applyFont="1" applyBorder="1" applyAlignment="1">
      <alignment horizontal="center" vertical="center" justifyLastLine="1"/>
    </xf>
    <xf numFmtId="0" fontId="2" fillId="0" borderId="48" xfId="6" applyFont="1" applyBorder="1" applyAlignment="1">
      <alignment horizontal="center" vertical="center" justifyLastLine="1"/>
    </xf>
    <xf numFmtId="0" fontId="3" fillId="0" borderId="33" xfId="6" applyFont="1" applyBorder="1" applyAlignment="1">
      <alignment horizontal="center"/>
    </xf>
    <xf numFmtId="0" fontId="3" fillId="0" borderId="49" xfId="6" applyFont="1" applyBorder="1" applyAlignment="1">
      <alignment horizontal="center"/>
    </xf>
    <xf numFmtId="0" fontId="2" fillId="0" borderId="49" xfId="6" applyFont="1" applyBorder="1" applyAlignment="1">
      <alignment horizontal="right"/>
    </xf>
    <xf numFmtId="188" fontId="21" fillId="0" borderId="38" xfId="6" applyNumberFormat="1" applyFont="1" applyBorder="1" applyAlignment="1">
      <alignment horizontal="center" vertical="top"/>
    </xf>
    <xf numFmtId="188" fontId="21" fillId="0" borderId="1" xfId="6" applyNumberFormat="1" applyFont="1" applyBorder="1" applyAlignment="1">
      <alignment horizontal="center" vertical="top"/>
    </xf>
    <xf numFmtId="188" fontId="21" fillId="0" borderId="37" xfId="6" applyNumberFormat="1" applyFont="1" applyBorder="1" applyAlignment="1">
      <alignment horizontal="center" vertical="top"/>
    </xf>
    <xf numFmtId="0" fontId="2" fillId="0" borderId="40" xfId="6" quotePrefix="1" applyFont="1" applyBorder="1" applyAlignment="1">
      <alignment horizontal="center" vertical="center"/>
    </xf>
    <xf numFmtId="0" fontId="2" fillId="0" borderId="41" xfId="6" quotePrefix="1" applyFont="1" applyBorder="1" applyAlignment="1">
      <alignment horizontal="center" vertical="center"/>
    </xf>
    <xf numFmtId="0" fontId="2" fillId="0" borderId="41" xfId="6" applyFont="1" applyBorder="1" applyAlignment="1">
      <alignment horizontal="center" vertical="center" justifyLastLine="1"/>
    </xf>
    <xf numFmtId="0" fontId="2" fillId="0" borderId="42" xfId="6" quotePrefix="1" applyFont="1" applyBorder="1" applyAlignment="1">
      <alignment horizontal="center" vertical="center"/>
    </xf>
    <xf numFmtId="0" fontId="2" fillId="0" borderId="42" xfId="6" applyFont="1" applyBorder="1" applyAlignment="1">
      <alignment horizontal="center" vertical="center"/>
    </xf>
    <xf numFmtId="0" fontId="2" fillId="0" borderId="43" xfId="6" applyFont="1" applyBorder="1" applyAlignment="1">
      <alignment horizontal="center" vertical="center"/>
    </xf>
    <xf numFmtId="0" fontId="2" fillId="0" borderId="44" xfId="6" quotePrefix="1" applyFont="1" applyBorder="1" applyAlignment="1">
      <alignment horizontal="center" vertical="center"/>
    </xf>
    <xf numFmtId="184" fontId="15" fillId="0" borderId="0" xfId="6" applyNumberFormat="1" applyFont="1" applyAlignment="1">
      <alignment horizontal="center" vertical="center"/>
    </xf>
    <xf numFmtId="186" fontId="19" fillId="0" borderId="29" xfId="6" quotePrefix="1" applyNumberFormat="1" applyFont="1" applyBorder="1" applyAlignment="1">
      <alignment horizontal="right"/>
    </xf>
    <xf numFmtId="187" fontId="2" fillId="0" borderId="31" xfId="6" applyNumberFormat="1" applyFont="1" applyBorder="1" applyAlignment="1">
      <alignment horizontal="right" vertical="center"/>
    </xf>
    <xf numFmtId="188" fontId="2" fillId="0" borderId="31" xfId="6" applyNumberFormat="1" applyFont="1" applyBorder="1" applyAlignment="1">
      <alignment horizontal="left" vertical="center"/>
    </xf>
    <xf numFmtId="188" fontId="2" fillId="0" borderId="32" xfId="6" applyNumberFormat="1" applyFont="1" applyBorder="1" applyAlignment="1">
      <alignment horizontal="left" vertical="center"/>
    </xf>
    <xf numFmtId="189" fontId="20" fillId="0" borderId="33" xfId="6" applyNumberFormat="1" applyFont="1" applyBorder="1" applyAlignment="1">
      <alignment horizontal="center"/>
    </xf>
    <xf numFmtId="189" fontId="20" fillId="0" borderId="34" xfId="6" applyNumberFormat="1" applyFont="1" applyBorder="1" applyAlignment="1">
      <alignment horizontal="center"/>
    </xf>
    <xf numFmtId="189" fontId="20" fillId="0" borderId="35" xfId="6" applyNumberFormat="1" applyFont="1" applyBorder="1" applyAlignment="1">
      <alignment horizontal="center"/>
    </xf>
    <xf numFmtId="0" fontId="2" fillId="0" borderId="33" xfId="6" applyFont="1" applyBorder="1" applyAlignment="1">
      <alignment horizontal="center" vertical="center" justifyLastLine="1"/>
    </xf>
    <xf numFmtId="0" fontId="2" fillId="0" borderId="34" xfId="6" applyFont="1" applyBorder="1" applyAlignment="1">
      <alignment horizontal="center" vertical="center" justifyLastLine="1"/>
    </xf>
    <xf numFmtId="0" fontId="2" fillId="0" borderId="35" xfId="6" applyFont="1" applyBorder="1" applyAlignment="1">
      <alignment horizontal="center" vertical="center" justifyLastLine="1"/>
    </xf>
    <xf numFmtId="0" fontId="2" fillId="0" borderId="38" xfId="6" applyFont="1" applyBorder="1" applyAlignment="1">
      <alignment horizontal="center" vertical="center" justifyLastLine="1"/>
    </xf>
    <xf numFmtId="0" fontId="2" fillId="0" borderId="1" xfId="6" applyFont="1" applyBorder="1" applyAlignment="1">
      <alignment horizontal="center" vertical="center" justifyLastLine="1"/>
    </xf>
    <xf numFmtId="0" fontId="2" fillId="0" borderId="37" xfId="6" applyFont="1" applyBorder="1" applyAlignment="1">
      <alignment horizontal="center" vertical="center" justifyLastLine="1"/>
    </xf>
    <xf numFmtId="0" fontId="2" fillId="0" borderId="1" xfId="6" quotePrefix="1" applyFont="1" applyBorder="1" applyAlignment="1">
      <alignment horizontal="center" vertical="center" justifyLastLine="1"/>
    </xf>
    <xf numFmtId="0" fontId="2" fillId="0" borderId="23" xfId="6" quotePrefix="1" applyFont="1" applyBorder="1" applyAlignment="1">
      <alignment horizontal="center" vertical="center" justifyLastLine="1"/>
    </xf>
    <xf numFmtId="0" fontId="2" fillId="0" borderId="22" xfId="6" quotePrefix="1" applyFont="1" applyBorder="1" applyAlignment="1">
      <alignment horizontal="center" vertical="center" justifyLastLine="1"/>
    </xf>
    <xf numFmtId="0" fontId="2" fillId="0" borderId="37" xfId="6" quotePrefix="1" applyFont="1" applyBorder="1" applyAlignment="1">
      <alignment horizontal="center" vertical="center" justifyLastLine="1"/>
    </xf>
    <xf numFmtId="181" fontId="3" fillId="2" borderId="11" xfId="1" applyNumberFormat="1" applyFont="1" applyFill="1" applyBorder="1" applyAlignment="1">
      <alignment horizontal="center" vertical="distributed" textRotation="255" justifyLastLine="1"/>
    </xf>
    <xf numFmtId="181" fontId="3" fillId="2" borderId="21" xfId="1" applyNumberFormat="1" applyFont="1" applyFill="1" applyBorder="1" applyAlignment="1">
      <alignment horizontal="center" vertical="distributed" textRotation="255" justifyLastLine="1"/>
    </xf>
    <xf numFmtId="181" fontId="3" fillId="2" borderId="15" xfId="1" applyNumberFormat="1" applyFont="1" applyFill="1" applyBorder="1" applyAlignment="1">
      <alignment horizontal="center" vertical="distributed" textRotation="255" justifyLastLine="1"/>
    </xf>
    <xf numFmtId="0" fontId="3" fillId="2" borderId="21" xfId="1" applyFont="1" applyFill="1" applyBorder="1" applyAlignment="1">
      <alignment horizontal="center" vertical="center" textRotation="255"/>
    </xf>
    <xf numFmtId="0" fontId="3" fillId="2" borderId="15" xfId="1" applyFont="1" applyFill="1" applyBorder="1" applyAlignment="1">
      <alignment horizontal="center" vertical="center" textRotation="255"/>
    </xf>
    <xf numFmtId="0" fontId="3" fillId="2" borderId="11" xfId="1" applyFont="1" applyFill="1" applyBorder="1" applyAlignment="1">
      <alignment horizontal="center" vertical="center" textRotation="255"/>
    </xf>
    <xf numFmtId="177" fontId="5" fillId="2" borderId="5" xfId="3" applyNumberFormat="1" applyFont="1" applyFill="1" applyBorder="1" applyAlignment="1">
      <alignment horizontal="center" vertical="center"/>
    </xf>
    <xf numFmtId="177" fontId="5" fillId="2" borderId="7" xfId="3" applyNumberFormat="1" applyFont="1" applyFill="1" applyBorder="1" applyAlignment="1">
      <alignment horizontal="center" vertical="center"/>
    </xf>
    <xf numFmtId="177" fontId="5" fillId="2" borderId="17" xfId="3" applyNumberFormat="1" applyFont="1" applyFill="1" applyBorder="1" applyAlignment="1">
      <alignment horizontal="center" vertical="center" shrinkToFit="1"/>
    </xf>
    <xf numFmtId="177" fontId="5" fillId="2" borderId="18" xfId="3" applyNumberFormat="1" applyFont="1" applyFill="1" applyBorder="1" applyAlignment="1">
      <alignment horizontal="center" vertical="center" shrinkToFit="1"/>
    </xf>
    <xf numFmtId="177" fontId="5" fillId="2" borderId="19" xfId="3" applyNumberFormat="1" applyFont="1" applyFill="1" applyBorder="1" applyAlignment="1">
      <alignment horizontal="center" vertical="center" shrinkToFit="1"/>
    </xf>
    <xf numFmtId="177" fontId="5" fillId="2" borderId="20" xfId="3" applyNumberFormat="1" applyFont="1" applyFill="1" applyBorder="1" applyAlignment="1">
      <alignment horizontal="center" vertical="center" shrinkToFit="1"/>
    </xf>
    <xf numFmtId="177" fontId="5" fillId="2" borderId="22" xfId="3" applyNumberFormat="1" applyFont="1" applyFill="1" applyBorder="1" applyAlignment="1">
      <alignment horizontal="center" vertical="center" shrinkToFit="1"/>
    </xf>
    <xf numFmtId="177" fontId="5" fillId="2" borderId="23" xfId="3" applyNumberFormat="1" applyFont="1" applyFill="1" applyBorder="1" applyAlignment="1">
      <alignment horizontal="center" vertical="center" shrinkToFit="1"/>
    </xf>
    <xf numFmtId="176" fontId="3" fillId="2" borderId="25" xfId="1" applyNumberFormat="1" applyFont="1" applyFill="1" applyBorder="1" applyAlignment="1">
      <alignment horizontal="center" vertical="center"/>
    </xf>
    <xf numFmtId="176" fontId="3" fillId="2" borderId="26" xfId="1" applyNumberFormat="1" applyFont="1" applyFill="1" applyBorder="1" applyAlignment="1">
      <alignment horizontal="center" vertical="center"/>
    </xf>
    <xf numFmtId="176" fontId="3" fillId="2" borderId="27" xfId="1" applyNumberFormat="1" applyFont="1" applyFill="1" applyBorder="1" applyAlignment="1">
      <alignment horizontal="center" vertical="center"/>
    </xf>
    <xf numFmtId="176" fontId="14" fillId="2" borderId="0" xfId="1" applyNumberFormat="1" applyFont="1" applyFill="1" applyAlignment="1">
      <alignment horizontal="center" vertical="center"/>
    </xf>
    <xf numFmtId="0" fontId="10" fillId="2" borderId="2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/>
    </xf>
    <xf numFmtId="0" fontId="10" fillId="2" borderId="4" xfId="1" applyFont="1" applyFill="1" applyBorder="1" applyAlignment="1">
      <alignment vertical="center"/>
    </xf>
    <xf numFmtId="0" fontId="10" fillId="2" borderId="8" xfId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0" fontId="10" fillId="2" borderId="10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10" fillId="2" borderId="14" xfId="1" applyFont="1" applyFill="1" applyBorder="1" applyAlignment="1">
      <alignment vertical="center"/>
    </xf>
    <xf numFmtId="0" fontId="3" fillId="2" borderId="17" xfId="1" applyFont="1" applyFill="1" applyBorder="1" applyAlignment="1">
      <alignment horizontal="center" vertical="distributed" textRotation="255" justifyLastLine="1"/>
    </xf>
    <xf numFmtId="0" fontId="3" fillId="2" borderId="18" xfId="1" applyFont="1" applyFill="1" applyBorder="1" applyAlignment="1">
      <alignment horizontal="center" vertical="distributed" textRotation="255" justifyLastLine="1"/>
    </xf>
    <xf numFmtId="0" fontId="3" fillId="2" borderId="19" xfId="1" applyFont="1" applyFill="1" applyBorder="1" applyAlignment="1">
      <alignment horizontal="center" vertical="distributed" textRotation="255" justifyLastLine="1"/>
    </xf>
    <xf numFmtId="0" fontId="3" fillId="2" borderId="20" xfId="1" applyFont="1" applyFill="1" applyBorder="1" applyAlignment="1">
      <alignment horizontal="center" vertical="distributed" textRotation="255" justifyLastLine="1"/>
    </xf>
    <xf numFmtId="0" fontId="3" fillId="2" borderId="22" xfId="1" applyFont="1" applyFill="1" applyBorder="1" applyAlignment="1">
      <alignment horizontal="center" vertical="distributed" textRotation="255" justifyLastLine="1"/>
    </xf>
    <xf numFmtId="0" fontId="3" fillId="2" borderId="23" xfId="1" applyFont="1" applyFill="1" applyBorder="1" applyAlignment="1">
      <alignment horizontal="center" vertical="distributed" textRotation="255" justifyLastLine="1"/>
    </xf>
    <xf numFmtId="176" fontId="3" fillId="2" borderId="17" xfId="1" applyNumberFormat="1" applyFont="1" applyFill="1" applyBorder="1" applyAlignment="1">
      <alignment horizontal="center" vertical="center" textRotation="255"/>
    </xf>
    <xf numFmtId="176" fontId="3" fillId="2" borderId="18" xfId="1" applyNumberFormat="1" applyFont="1" applyFill="1" applyBorder="1" applyAlignment="1">
      <alignment horizontal="center" vertical="center" textRotation="255"/>
    </xf>
    <xf numFmtId="176" fontId="3" fillId="2" borderId="19" xfId="1" applyNumberFormat="1" applyFont="1" applyFill="1" applyBorder="1" applyAlignment="1">
      <alignment horizontal="center" vertical="center" textRotation="255"/>
    </xf>
    <xf numFmtId="176" fontId="3" fillId="2" borderId="20" xfId="1" applyNumberFormat="1" applyFont="1" applyFill="1" applyBorder="1" applyAlignment="1">
      <alignment horizontal="center" vertical="center" textRotation="255"/>
    </xf>
    <xf numFmtId="0" fontId="3" fillId="2" borderId="20" xfId="1" applyFont="1" applyFill="1" applyBorder="1" applyAlignment="1">
      <alignment horizontal="center" vertical="center" textRotation="255"/>
    </xf>
    <xf numFmtId="0" fontId="3" fillId="2" borderId="23" xfId="1" applyFont="1" applyFill="1" applyBorder="1" applyAlignment="1">
      <alignment horizontal="center" vertical="center" textRotation="255"/>
    </xf>
    <xf numFmtId="0" fontId="3" fillId="2" borderId="18" xfId="1" applyFont="1" applyFill="1" applyBorder="1" applyAlignment="1">
      <alignment horizontal="center" vertical="center" textRotation="255"/>
    </xf>
  </cellXfs>
  <cellStyles count="8">
    <cellStyle name="桁区切り 2" xfId="5" xr:uid="{D605B38D-5B5E-420A-89E3-764F16E86C35}"/>
    <cellStyle name="桁区切り 3" xfId="7" xr:uid="{A7024E07-1A60-4B2C-9563-DF9A62F5B9A3}"/>
    <cellStyle name="標準" xfId="0" builtinId="0"/>
    <cellStyle name="標準 2" xfId="2" xr:uid="{2D73B4C5-7CC6-4A36-8D97-E16CF2795287}"/>
    <cellStyle name="標準 3" xfId="4" xr:uid="{445325B3-EB5D-4689-B415-245516BB6DFA}"/>
    <cellStyle name="標準 4" xfId="6" xr:uid="{190BFF09-A3DC-4F32-92E7-1EDA84072A3F}"/>
    <cellStyle name="標準_ktg" xfId="1" xr:uid="{4A360CE5-31F2-4C78-9453-284A23A595B8}"/>
    <cellStyle name="標準_Sheet3" xfId="3" xr:uid="{C422018F-48E9-4C25-9422-EB93232AB98D}"/>
  </cellStyles>
  <dxfs count="0"/>
  <tableStyles count="0" defaultTableStyle="TableStyleMedium2" defaultPivotStyle="PivotStyleLight16"/>
  <colors>
    <mruColors>
      <color rgb="FFFF00FF"/>
      <color rgb="FF0000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8961991-00BB-4E5E-AE22-7AA82CB1C139}"/>
            </a:ext>
          </a:extLst>
        </xdr:cNvPr>
        <xdr:cNvSpPr txBox="1">
          <a:spLocks noChangeArrowheads="1"/>
        </xdr:cNvSpPr>
      </xdr:nvSpPr>
      <xdr:spPr bwMode="auto">
        <a:xfrm>
          <a:off x="575310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CC87FC2-C821-4134-8BC7-874F0195E133}"/>
            </a:ext>
          </a:extLst>
        </xdr:cNvPr>
        <xdr:cNvSpPr txBox="1">
          <a:spLocks noChangeArrowheads="1"/>
        </xdr:cNvSpPr>
      </xdr:nvSpPr>
      <xdr:spPr bwMode="auto">
        <a:xfrm>
          <a:off x="575310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DC69519-E4A4-4222-8889-37BD9180BE3D}"/>
            </a:ext>
          </a:extLst>
        </xdr:cNvPr>
        <xdr:cNvSpPr txBox="1">
          <a:spLocks noChangeArrowheads="1"/>
        </xdr:cNvSpPr>
      </xdr:nvSpPr>
      <xdr:spPr bwMode="auto">
        <a:xfrm>
          <a:off x="575310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A1506DC-79BE-4EA6-9C6A-56865FBC46A8}"/>
            </a:ext>
          </a:extLst>
        </xdr:cNvPr>
        <xdr:cNvSpPr txBox="1"/>
      </xdr:nvSpPr>
      <xdr:spPr>
        <a:xfrm>
          <a:off x="723900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333375</xdr:colOff>
      <xdr:row>51</xdr:row>
      <xdr:rowOff>76200</xdr:rowOff>
    </xdr:to>
    <xdr:pic>
      <xdr:nvPicPr>
        <xdr:cNvPr id="43009" name="Picture 1">
          <a:extLst>
            <a:ext uri="{FF2B5EF4-FFF2-40B4-BE49-F238E27FC236}">
              <a16:creationId xmlns:a16="http://schemas.microsoft.com/office/drawing/2014/main" id="{713B66B4-DF97-4662-8482-7D5AB64A4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62975" cy="1222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333375</xdr:colOff>
      <xdr:row>51</xdr:row>
      <xdr:rowOff>133350</xdr:rowOff>
    </xdr:to>
    <xdr:pic>
      <xdr:nvPicPr>
        <xdr:cNvPr id="44033" name="Picture 1">
          <a:extLst>
            <a:ext uri="{FF2B5EF4-FFF2-40B4-BE49-F238E27FC236}">
              <a16:creationId xmlns:a16="http://schemas.microsoft.com/office/drawing/2014/main" id="{62457ECB-92BB-475C-AB9C-7DDA75C7C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62975" cy="1227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333375</xdr:colOff>
      <xdr:row>51</xdr:row>
      <xdr:rowOff>76200</xdr:rowOff>
    </xdr:to>
    <xdr:pic>
      <xdr:nvPicPr>
        <xdr:cNvPr id="45057" name="Picture 1">
          <a:extLst>
            <a:ext uri="{FF2B5EF4-FFF2-40B4-BE49-F238E27FC236}">
              <a16:creationId xmlns:a16="http://schemas.microsoft.com/office/drawing/2014/main" id="{AEF313A7-E2EA-4AFF-91C1-3C2EB104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62975" cy="1222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49</xdr:row>
      <xdr:rowOff>209550</xdr:rowOff>
    </xdr:to>
    <xdr:pic>
      <xdr:nvPicPr>
        <xdr:cNvPr id="36865" name="Picture 1">
          <a:extLst>
            <a:ext uri="{FF2B5EF4-FFF2-40B4-BE49-F238E27FC236}">
              <a16:creationId xmlns:a16="http://schemas.microsoft.com/office/drawing/2014/main" id="{88095C39-A4DD-472B-9A11-0CDEB6724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8100" cy="1187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55</xdr:row>
      <xdr:rowOff>9525</xdr:rowOff>
    </xdr:to>
    <xdr:pic>
      <xdr:nvPicPr>
        <xdr:cNvPr id="37889" name="Picture 1">
          <a:extLst>
            <a:ext uri="{FF2B5EF4-FFF2-40B4-BE49-F238E27FC236}">
              <a16:creationId xmlns:a16="http://schemas.microsoft.com/office/drawing/2014/main" id="{CBC4C1AC-3B21-4555-BF0E-1FA732696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131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95250</xdr:colOff>
      <xdr:row>56</xdr:row>
      <xdr:rowOff>47625</xdr:rowOff>
    </xdr:to>
    <xdr:pic>
      <xdr:nvPicPr>
        <xdr:cNvPr id="38913" name="Picture 1">
          <a:extLst>
            <a:ext uri="{FF2B5EF4-FFF2-40B4-BE49-F238E27FC236}">
              <a16:creationId xmlns:a16="http://schemas.microsoft.com/office/drawing/2014/main" id="{A748F843-9DD0-4BCE-81ED-B3A062BE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133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95250</xdr:colOff>
      <xdr:row>54</xdr:row>
      <xdr:rowOff>209550</xdr:rowOff>
    </xdr:to>
    <xdr:pic>
      <xdr:nvPicPr>
        <xdr:cNvPr id="39937" name="Picture 1">
          <a:extLst>
            <a:ext uri="{FF2B5EF4-FFF2-40B4-BE49-F238E27FC236}">
              <a16:creationId xmlns:a16="http://schemas.microsoft.com/office/drawing/2014/main" id="{67915896-188A-4CF5-919C-F2B43798F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130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95250</xdr:colOff>
      <xdr:row>56</xdr:row>
      <xdr:rowOff>152400</xdr:rowOff>
    </xdr:to>
    <xdr:pic>
      <xdr:nvPicPr>
        <xdr:cNvPr id="40961" name="Picture 1">
          <a:extLst>
            <a:ext uri="{FF2B5EF4-FFF2-40B4-BE49-F238E27FC236}">
              <a16:creationId xmlns:a16="http://schemas.microsoft.com/office/drawing/2014/main" id="{180AC053-551C-4B77-B5C9-CAE96026E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134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170A6B33-600E-48A6-97D9-EC4C76057A3A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5</xdr:col>
      <xdr:colOff>0</xdr:colOff>
      <xdr:row>43</xdr:row>
      <xdr:rowOff>219075</xdr:rowOff>
    </xdr:from>
    <xdr:to>
      <xdr:col>5</xdr:col>
      <xdr:colOff>0</xdr:colOff>
      <xdr:row>49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5543302D-7764-4331-9DAD-F779DC93E1CF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A93C3F41-AF4C-45F5-AB89-988DF4F5C0E7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5</xdr:col>
      <xdr:colOff>0</xdr:colOff>
      <xdr:row>43</xdr:row>
      <xdr:rowOff>219075</xdr:rowOff>
    </xdr:from>
    <xdr:to>
      <xdr:col>5</xdr:col>
      <xdr:colOff>0</xdr:colOff>
      <xdr:row>46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F36C3300-EF23-4E51-9444-165259665D04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333375</xdr:colOff>
      <xdr:row>51</xdr:row>
      <xdr:rowOff>104775</xdr:rowOff>
    </xdr:to>
    <xdr:pic>
      <xdr:nvPicPr>
        <xdr:cNvPr id="41985" name="Picture 1">
          <a:extLst>
            <a:ext uri="{FF2B5EF4-FFF2-40B4-BE49-F238E27FC236}">
              <a16:creationId xmlns:a16="http://schemas.microsoft.com/office/drawing/2014/main" id="{CF50792B-80E4-4EE9-8E44-A3DD3A937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62975" cy="1224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2113;&#35336;&#24773;&#22577;&#35506;/01_&#32113;&#35336;&#31649;&#29702;&#20418;/02_&#23450;&#20363;&#26989;&#21209;_&#26376;&#27425;/&#29702;&#20107;&#20250;&#36039;&#26009;&#20316;&#25104;/&#21454;&#32013;&#25903;&#25173;&#29366;&#27841;/2_&#20316;&#25104;/&#20445;&#38522;&#32773;&#12363;&#12425;&#12398;&#21454;&#32013;&#29366;&#27841;/0604&#29702;&#20107;&#20250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"/>
      <sheetName val="提出資料入力用"/>
      <sheetName val="データ反映用"/>
      <sheetName val="データ反映用（前月以前）"/>
    </sheetNames>
    <sheetDataSet>
      <sheetData sheetId="0"/>
      <sheetData sheetId="1">
        <row r="4">
          <cell r="S4">
            <v>45401</v>
          </cell>
        </row>
        <row r="16">
          <cell r="AB16">
            <v>45401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D049-8F78-419A-B5A6-7D3A693168C4}">
  <sheetPr>
    <pageSetUpPr fitToPage="1"/>
  </sheetPr>
  <dimension ref="A1:Z31"/>
  <sheetViews>
    <sheetView tabSelected="1" zoomScaleNormal="100" zoomScaleSheetLayoutView="100" workbookViewId="0"/>
  </sheetViews>
  <sheetFormatPr defaultColWidth="9" defaultRowHeight="13.5"/>
  <cols>
    <col min="1" max="1" width="9.125" style="77" customWidth="1"/>
    <col min="2" max="26" width="4.125" style="77" customWidth="1"/>
    <col min="27" max="28" width="19.875" style="77" customWidth="1"/>
    <col min="29" max="16384" width="9" style="77"/>
  </cols>
  <sheetData>
    <row r="1" spans="1:26" ht="20.100000000000001" customHeight="1">
      <c r="W1" s="78"/>
    </row>
    <row r="2" spans="1:26" ht="20.100000000000001" customHeight="1">
      <c r="W2" s="78"/>
    </row>
    <row r="3" spans="1:26" ht="23.25" customHeight="1">
      <c r="A3" s="255">
        <f>EDATE([1]提出資料入力用!AB16,-2)</f>
        <v>45341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</row>
    <row r="4" spans="1:26" ht="21" customHeight="1"/>
    <row r="5" spans="1:26" ht="18" customHeight="1">
      <c r="A5" s="79" t="s">
        <v>68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26" ht="14.25" thickBot="1">
      <c r="N6" s="81"/>
      <c r="O6" s="81"/>
      <c r="R6" s="82"/>
      <c r="S6" s="256">
        <f>[1]提出資料入力用!S4</f>
        <v>45401</v>
      </c>
      <c r="T6" s="256"/>
      <c r="U6" s="256"/>
      <c r="V6" s="256"/>
      <c r="W6" s="256"/>
      <c r="X6" s="256"/>
      <c r="Y6" s="256"/>
      <c r="Z6" s="82"/>
    </row>
    <row r="7" spans="1:26" ht="27" customHeight="1">
      <c r="A7" s="150" t="s">
        <v>69</v>
      </c>
      <c r="B7" s="257">
        <f>EDATE([1]提出資料入力用!AB16,0)</f>
        <v>45401</v>
      </c>
      <c r="C7" s="257"/>
      <c r="D7" s="257"/>
      <c r="E7" s="257"/>
      <c r="F7" s="257"/>
      <c r="G7" s="257"/>
      <c r="H7" s="257"/>
      <c r="I7" s="257"/>
      <c r="J7" s="258">
        <f>EDATE([1]提出資料入力用!AB16,-2)</f>
        <v>45341</v>
      </c>
      <c r="K7" s="258"/>
      <c r="L7" s="258"/>
      <c r="M7" s="258"/>
      <c r="N7" s="258"/>
      <c r="O7" s="258"/>
      <c r="P7" s="258"/>
      <c r="Q7" s="259"/>
      <c r="R7" s="260">
        <f>EDATE([1]提出資料入力用!AB16,-1)</f>
        <v>45370</v>
      </c>
      <c r="S7" s="261"/>
      <c r="T7" s="261"/>
      <c r="U7" s="262"/>
      <c r="V7" s="263" t="s">
        <v>70</v>
      </c>
      <c r="W7" s="264"/>
      <c r="X7" s="264"/>
      <c r="Y7" s="265"/>
    </row>
    <row r="8" spans="1:26" ht="22.5" customHeight="1">
      <c r="A8" s="151"/>
      <c r="B8" s="269" t="s">
        <v>71</v>
      </c>
      <c r="C8" s="269"/>
      <c r="D8" s="269"/>
      <c r="E8" s="270"/>
      <c r="F8" s="271" t="s">
        <v>72</v>
      </c>
      <c r="G8" s="269"/>
      <c r="H8" s="269"/>
      <c r="I8" s="269"/>
      <c r="J8" s="269"/>
      <c r="K8" s="270"/>
      <c r="L8" s="271" t="s">
        <v>73</v>
      </c>
      <c r="M8" s="269"/>
      <c r="N8" s="269"/>
      <c r="O8" s="269"/>
      <c r="P8" s="269"/>
      <c r="Q8" s="272"/>
      <c r="R8" s="245">
        <f>EDATE([1]提出資料入力用!AB16,-3)</f>
        <v>45310</v>
      </c>
      <c r="S8" s="246"/>
      <c r="T8" s="246"/>
      <c r="U8" s="247"/>
      <c r="V8" s="266"/>
      <c r="W8" s="267"/>
      <c r="X8" s="267"/>
      <c r="Y8" s="268"/>
    </row>
    <row r="9" spans="1:26" ht="22.5" customHeight="1" thickBot="1">
      <c r="A9" s="152"/>
      <c r="B9" s="248" t="s">
        <v>74</v>
      </c>
      <c r="C9" s="249"/>
      <c r="D9" s="236" t="s">
        <v>75</v>
      </c>
      <c r="E9" s="250"/>
      <c r="F9" s="251" t="s">
        <v>74</v>
      </c>
      <c r="G9" s="249"/>
      <c r="H9" s="236" t="s">
        <v>75</v>
      </c>
      <c r="I9" s="250"/>
      <c r="J9" s="252" t="s">
        <v>76</v>
      </c>
      <c r="K9" s="135"/>
      <c r="L9" s="251" t="s">
        <v>74</v>
      </c>
      <c r="M9" s="249"/>
      <c r="N9" s="236" t="s">
        <v>75</v>
      </c>
      <c r="O9" s="250"/>
      <c r="P9" s="252" t="s">
        <v>77</v>
      </c>
      <c r="Q9" s="253"/>
      <c r="R9" s="254" t="s">
        <v>74</v>
      </c>
      <c r="S9" s="249"/>
      <c r="T9" s="236" t="s">
        <v>75</v>
      </c>
      <c r="U9" s="237"/>
      <c r="V9" s="238" t="s">
        <v>74</v>
      </c>
      <c r="W9" s="239"/>
      <c r="X9" s="240" t="s">
        <v>75</v>
      </c>
      <c r="Y9" s="241"/>
    </row>
    <row r="10" spans="1:26" ht="14.25" customHeight="1">
      <c r="A10" s="83"/>
      <c r="B10" s="242"/>
      <c r="C10" s="243"/>
      <c r="D10" s="227" t="s">
        <v>78</v>
      </c>
      <c r="E10" s="226"/>
      <c r="F10" s="223"/>
      <c r="G10" s="244"/>
      <c r="H10" s="227" t="s">
        <v>78</v>
      </c>
      <c r="I10" s="226"/>
      <c r="J10" s="223" t="s">
        <v>79</v>
      </c>
      <c r="K10" s="244"/>
      <c r="L10" s="223"/>
      <c r="M10" s="244"/>
      <c r="N10" s="227" t="s">
        <v>78</v>
      </c>
      <c r="O10" s="226"/>
      <c r="P10" s="223" t="s">
        <v>79</v>
      </c>
      <c r="Q10" s="224"/>
      <c r="R10" s="225"/>
      <c r="S10" s="226"/>
      <c r="T10" s="227" t="s">
        <v>78</v>
      </c>
      <c r="U10" s="228"/>
      <c r="V10" s="229"/>
      <c r="W10" s="230"/>
      <c r="X10" s="231" t="s">
        <v>78</v>
      </c>
      <c r="Y10" s="232"/>
    </row>
    <row r="11" spans="1:26" ht="29.25" customHeight="1">
      <c r="A11" s="84" t="s">
        <v>80</v>
      </c>
      <c r="B11" s="233">
        <v>1</v>
      </c>
      <c r="C11" s="218"/>
      <c r="D11" s="217">
        <v>5288.0677999999998</v>
      </c>
      <c r="E11" s="218"/>
      <c r="F11" s="217">
        <v>1</v>
      </c>
      <c r="G11" s="218"/>
      <c r="H11" s="217">
        <v>5288.0677999999998</v>
      </c>
      <c r="I11" s="218"/>
      <c r="J11" s="234">
        <v>100</v>
      </c>
      <c r="K11" s="235"/>
      <c r="L11" s="217">
        <v>0</v>
      </c>
      <c r="M11" s="218"/>
      <c r="N11" s="217">
        <v>0</v>
      </c>
      <c r="O11" s="218"/>
      <c r="P11" s="219">
        <v>0</v>
      </c>
      <c r="Q11" s="220"/>
      <c r="R11" s="221">
        <v>0</v>
      </c>
      <c r="S11" s="222"/>
      <c r="T11" s="204">
        <v>0</v>
      </c>
      <c r="U11" s="205"/>
      <c r="V11" s="221">
        <v>0</v>
      </c>
      <c r="W11" s="222"/>
      <c r="X11" s="204">
        <v>0</v>
      </c>
      <c r="Y11" s="205"/>
    </row>
    <row r="12" spans="1:26" ht="40.5" customHeight="1">
      <c r="A12" s="85" t="s">
        <v>81</v>
      </c>
      <c r="B12" s="211">
        <v>1</v>
      </c>
      <c r="C12" s="208"/>
      <c r="D12" s="207">
        <v>15.4412</v>
      </c>
      <c r="E12" s="208"/>
      <c r="F12" s="207">
        <v>1</v>
      </c>
      <c r="G12" s="208"/>
      <c r="H12" s="207">
        <v>15.4412</v>
      </c>
      <c r="I12" s="208"/>
      <c r="J12" s="213">
        <v>100</v>
      </c>
      <c r="K12" s="214"/>
      <c r="L12" s="207">
        <v>0</v>
      </c>
      <c r="M12" s="208"/>
      <c r="N12" s="207">
        <v>0</v>
      </c>
      <c r="O12" s="208"/>
      <c r="P12" s="215">
        <v>0</v>
      </c>
      <c r="Q12" s="216"/>
      <c r="R12" s="200">
        <v>0</v>
      </c>
      <c r="S12" s="201"/>
      <c r="T12" s="202">
        <v>0</v>
      </c>
      <c r="U12" s="203"/>
      <c r="V12" s="200">
        <v>0</v>
      </c>
      <c r="W12" s="201"/>
      <c r="X12" s="204">
        <v>0</v>
      </c>
      <c r="Y12" s="205"/>
    </row>
    <row r="13" spans="1:26" ht="40.5" customHeight="1">
      <c r="A13" s="85" t="s">
        <v>82</v>
      </c>
      <c r="B13" s="211">
        <v>953</v>
      </c>
      <c r="C13" s="208"/>
      <c r="D13" s="207">
        <v>1231.366</v>
      </c>
      <c r="E13" s="208"/>
      <c r="F13" s="207">
        <v>951</v>
      </c>
      <c r="G13" s="208"/>
      <c r="H13" s="207">
        <v>1231.1645000000001</v>
      </c>
      <c r="I13" s="208"/>
      <c r="J13" s="198">
        <v>99.9</v>
      </c>
      <c r="K13" s="212"/>
      <c r="L13" s="207">
        <v>2</v>
      </c>
      <c r="M13" s="208"/>
      <c r="N13" s="207">
        <v>0.20150000000000001</v>
      </c>
      <c r="O13" s="208"/>
      <c r="P13" s="198">
        <v>0</v>
      </c>
      <c r="Q13" s="199"/>
      <c r="R13" s="200">
        <v>0</v>
      </c>
      <c r="S13" s="201"/>
      <c r="T13" s="202">
        <v>0</v>
      </c>
      <c r="U13" s="203"/>
      <c r="V13" s="200">
        <v>2</v>
      </c>
      <c r="W13" s="201"/>
      <c r="X13" s="204">
        <v>0.20150000000000001</v>
      </c>
      <c r="Y13" s="205"/>
    </row>
    <row r="14" spans="1:26" ht="40.5" customHeight="1" thickBot="1">
      <c r="A14" s="86" t="s">
        <v>83</v>
      </c>
      <c r="B14" s="206">
        <v>1401</v>
      </c>
      <c r="C14" s="191"/>
      <c r="D14" s="190">
        <v>3385.2541000000001</v>
      </c>
      <c r="E14" s="191"/>
      <c r="F14" s="207">
        <v>1399</v>
      </c>
      <c r="G14" s="208"/>
      <c r="H14" s="207">
        <v>3384.2040999999999</v>
      </c>
      <c r="I14" s="208"/>
      <c r="J14" s="209">
        <v>99.9</v>
      </c>
      <c r="K14" s="210"/>
      <c r="L14" s="190">
        <v>2</v>
      </c>
      <c r="M14" s="191"/>
      <c r="N14" s="190">
        <v>1.05</v>
      </c>
      <c r="O14" s="191"/>
      <c r="P14" s="192">
        <v>0</v>
      </c>
      <c r="Q14" s="193"/>
      <c r="R14" s="194">
        <v>1</v>
      </c>
      <c r="S14" s="195"/>
      <c r="T14" s="196">
        <v>2.8643999999999998</v>
      </c>
      <c r="U14" s="197"/>
      <c r="V14" s="194">
        <v>3</v>
      </c>
      <c r="W14" s="195"/>
      <c r="X14" s="184">
        <v>3.9143999999999997</v>
      </c>
      <c r="Y14" s="185"/>
    </row>
    <row r="15" spans="1:26" ht="40.5" customHeight="1" thickBot="1">
      <c r="A15" s="87" t="s">
        <v>84</v>
      </c>
      <c r="B15" s="181">
        <v>2356</v>
      </c>
      <c r="C15" s="175"/>
      <c r="D15" s="174">
        <v>9920.1291000000001</v>
      </c>
      <c r="E15" s="175"/>
      <c r="F15" s="174">
        <v>2352</v>
      </c>
      <c r="G15" s="175"/>
      <c r="H15" s="174">
        <v>9918.8775999999998</v>
      </c>
      <c r="I15" s="175"/>
      <c r="J15" s="186">
        <v>99.9</v>
      </c>
      <c r="K15" s="187"/>
      <c r="L15" s="174">
        <v>4</v>
      </c>
      <c r="M15" s="175"/>
      <c r="N15" s="174">
        <v>1.2515000000000001</v>
      </c>
      <c r="O15" s="175"/>
      <c r="P15" s="188">
        <v>0</v>
      </c>
      <c r="Q15" s="189"/>
      <c r="R15" s="178">
        <v>1</v>
      </c>
      <c r="S15" s="179"/>
      <c r="T15" s="147">
        <v>2.8643999999999998</v>
      </c>
      <c r="U15" s="180"/>
      <c r="V15" s="178">
        <v>5</v>
      </c>
      <c r="W15" s="180"/>
      <c r="X15" s="147">
        <v>4.1158999999999999</v>
      </c>
      <c r="Y15" s="148"/>
    </row>
    <row r="16" spans="1:26" ht="40.5" customHeight="1" thickBot="1">
      <c r="A16" s="88" t="s">
        <v>85</v>
      </c>
      <c r="B16" s="181">
        <v>11931</v>
      </c>
      <c r="C16" s="175"/>
      <c r="D16" s="174">
        <v>2360.6487999999999</v>
      </c>
      <c r="E16" s="175"/>
      <c r="F16" s="174">
        <v>11810</v>
      </c>
      <c r="G16" s="175"/>
      <c r="H16" s="174">
        <v>2340.9502000000002</v>
      </c>
      <c r="I16" s="175"/>
      <c r="J16" s="182">
        <v>99.2</v>
      </c>
      <c r="K16" s="183"/>
      <c r="L16" s="174">
        <v>121</v>
      </c>
      <c r="M16" s="175"/>
      <c r="N16" s="174">
        <v>19.698599999999999</v>
      </c>
      <c r="O16" s="175"/>
      <c r="P16" s="176">
        <v>0.8</v>
      </c>
      <c r="Q16" s="177"/>
      <c r="R16" s="178">
        <v>0</v>
      </c>
      <c r="S16" s="179"/>
      <c r="T16" s="147">
        <v>0</v>
      </c>
      <c r="U16" s="180"/>
      <c r="V16" s="178">
        <v>121</v>
      </c>
      <c r="W16" s="180"/>
      <c r="X16" s="147">
        <v>19.698599999999999</v>
      </c>
      <c r="Y16" s="148"/>
    </row>
    <row r="17" spans="1:25" ht="40.5" customHeight="1" thickBot="1">
      <c r="A17" s="88" t="s">
        <v>86</v>
      </c>
      <c r="B17" s="181">
        <v>14287</v>
      </c>
      <c r="C17" s="175"/>
      <c r="D17" s="174">
        <v>12280.7778</v>
      </c>
      <c r="E17" s="175"/>
      <c r="F17" s="174">
        <v>14162</v>
      </c>
      <c r="G17" s="175"/>
      <c r="H17" s="174">
        <v>12259.827799999999</v>
      </c>
      <c r="I17" s="175"/>
      <c r="J17" s="182">
        <v>99.8</v>
      </c>
      <c r="K17" s="183"/>
      <c r="L17" s="174">
        <v>125</v>
      </c>
      <c r="M17" s="175"/>
      <c r="N17" s="174">
        <v>20.95</v>
      </c>
      <c r="O17" s="175"/>
      <c r="P17" s="176">
        <v>0.2</v>
      </c>
      <c r="Q17" s="177"/>
      <c r="R17" s="178">
        <v>1</v>
      </c>
      <c r="S17" s="179"/>
      <c r="T17" s="147">
        <v>2.8643999999999998</v>
      </c>
      <c r="U17" s="180"/>
      <c r="V17" s="178">
        <v>126</v>
      </c>
      <c r="W17" s="180"/>
      <c r="X17" s="147">
        <v>23.814499999999999</v>
      </c>
      <c r="Y17" s="148"/>
    </row>
    <row r="18" spans="1:25" ht="21" customHeight="1">
      <c r="A18" s="89" t="s">
        <v>87</v>
      </c>
      <c r="B18" s="90" t="s">
        <v>88</v>
      </c>
      <c r="C18" s="90"/>
      <c r="D18" s="90"/>
      <c r="E18" s="90"/>
      <c r="F18" s="90"/>
      <c r="G18" s="90"/>
      <c r="H18" s="90"/>
      <c r="I18" s="90"/>
      <c r="J18" s="91"/>
      <c r="K18" s="91"/>
      <c r="L18" s="90"/>
      <c r="M18" s="90"/>
      <c r="N18" s="90"/>
      <c r="O18" s="90"/>
      <c r="P18" s="91"/>
      <c r="Q18" s="91"/>
    </row>
    <row r="19" spans="1:25" ht="21" customHeight="1">
      <c r="B19" s="92"/>
      <c r="C19" s="93"/>
      <c r="D19" s="90"/>
      <c r="E19" s="90"/>
      <c r="F19" s="90"/>
      <c r="G19" s="90"/>
      <c r="H19" s="94"/>
      <c r="I19" s="90"/>
      <c r="J19" s="91"/>
      <c r="K19" s="91"/>
      <c r="L19" s="90"/>
      <c r="M19" s="90"/>
      <c r="N19" s="90"/>
      <c r="O19" s="90"/>
      <c r="P19" s="91"/>
      <c r="Q19" s="91"/>
    </row>
    <row r="20" spans="1:25">
      <c r="A20" s="95" t="s">
        <v>89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25" ht="23.25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25" ht="17.25" customHeight="1" thickBot="1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U22" s="149">
        <f>EDATE([1]提出資料入力用!AB16,-1)</f>
        <v>45370</v>
      </c>
      <c r="V22" s="149"/>
      <c r="W22" s="149"/>
      <c r="X22" s="149"/>
      <c r="Y22" s="149"/>
    </row>
    <row r="23" spans="1:25" ht="14.25" customHeight="1">
      <c r="A23" s="150"/>
      <c r="B23" s="153">
        <f>EDATE([1]提出資料入力用!AB16,-1)</f>
        <v>45370</v>
      </c>
      <c r="C23" s="154"/>
      <c r="D23" s="154"/>
      <c r="E23" s="154"/>
      <c r="F23" s="154"/>
      <c r="G23" s="154"/>
      <c r="H23" s="154"/>
      <c r="I23" s="155"/>
      <c r="J23" s="156">
        <f>EDATE([1]提出資料入力用!AB16,-2)</f>
        <v>45341</v>
      </c>
      <c r="K23" s="157"/>
      <c r="L23" s="157"/>
      <c r="M23" s="157"/>
      <c r="N23" s="157"/>
      <c r="O23" s="157"/>
      <c r="P23" s="157"/>
      <c r="Q23" s="158"/>
      <c r="R23" s="159" t="s">
        <v>91</v>
      </c>
      <c r="S23" s="160"/>
      <c r="T23" s="160"/>
      <c r="U23" s="160"/>
      <c r="V23" s="160"/>
      <c r="W23" s="160"/>
      <c r="X23" s="160"/>
      <c r="Y23" s="161"/>
    </row>
    <row r="24" spans="1:25" ht="14.25" customHeight="1">
      <c r="A24" s="151"/>
      <c r="B24" s="165">
        <f>EDATE([1]提出資料入力用!AB16,-3)</f>
        <v>45310</v>
      </c>
      <c r="C24" s="166"/>
      <c r="D24" s="166"/>
      <c r="E24" s="166"/>
      <c r="F24" s="166"/>
      <c r="G24" s="166"/>
      <c r="H24" s="166"/>
      <c r="I24" s="167"/>
      <c r="J24" s="168">
        <f>EDATE([1]提出資料入力用!AB16,-4)</f>
        <v>45279</v>
      </c>
      <c r="K24" s="169"/>
      <c r="L24" s="169"/>
      <c r="M24" s="169"/>
      <c r="N24" s="169"/>
      <c r="O24" s="169"/>
      <c r="P24" s="169"/>
      <c r="Q24" s="170"/>
      <c r="R24" s="162"/>
      <c r="S24" s="163"/>
      <c r="T24" s="163"/>
      <c r="U24" s="163"/>
      <c r="V24" s="163"/>
      <c r="W24" s="163"/>
      <c r="X24" s="163"/>
      <c r="Y24" s="164"/>
    </row>
    <row r="25" spans="1:25" ht="28.5" customHeight="1" thickBot="1">
      <c r="A25" s="152"/>
      <c r="B25" s="171" t="s">
        <v>92</v>
      </c>
      <c r="C25" s="172"/>
      <c r="D25" s="172"/>
      <c r="E25" s="173"/>
      <c r="F25" s="133" t="s">
        <v>93</v>
      </c>
      <c r="G25" s="133"/>
      <c r="H25" s="133"/>
      <c r="I25" s="134"/>
      <c r="J25" s="132" t="s">
        <v>94</v>
      </c>
      <c r="K25" s="133"/>
      <c r="L25" s="133"/>
      <c r="M25" s="133"/>
      <c r="N25" s="133" t="s">
        <v>95</v>
      </c>
      <c r="O25" s="133"/>
      <c r="P25" s="133"/>
      <c r="Q25" s="134"/>
      <c r="R25" s="135" t="s">
        <v>96</v>
      </c>
      <c r="S25" s="136"/>
      <c r="T25" s="136"/>
      <c r="U25" s="136"/>
      <c r="V25" s="136" t="s">
        <v>97</v>
      </c>
      <c r="W25" s="136"/>
      <c r="X25" s="136"/>
      <c r="Y25" s="137"/>
    </row>
    <row r="26" spans="1:25" ht="58.5" customHeight="1">
      <c r="A26" s="97" t="s">
        <v>98</v>
      </c>
      <c r="B26" s="138">
        <v>2</v>
      </c>
      <c r="C26" s="139"/>
      <c r="D26" s="139"/>
      <c r="E26" s="140"/>
      <c r="F26" s="118">
        <v>1</v>
      </c>
      <c r="G26" s="118"/>
      <c r="H26" s="118"/>
      <c r="I26" s="120"/>
      <c r="J26" s="141">
        <v>1</v>
      </c>
      <c r="K26" s="141"/>
      <c r="L26" s="141"/>
      <c r="M26" s="142"/>
      <c r="N26" s="122">
        <v>1</v>
      </c>
      <c r="O26" s="122"/>
      <c r="P26" s="122"/>
      <c r="Q26" s="123"/>
      <c r="R26" s="143">
        <v>2</v>
      </c>
      <c r="S26" s="144"/>
      <c r="T26" s="144"/>
      <c r="U26" s="144"/>
      <c r="V26" s="125">
        <v>1</v>
      </c>
      <c r="W26" s="145"/>
      <c r="X26" s="145"/>
      <c r="Y26" s="146"/>
    </row>
    <row r="27" spans="1:25" ht="15" customHeight="1">
      <c r="A27" s="108" t="s">
        <v>99</v>
      </c>
      <c r="B27" s="127" t="s">
        <v>78</v>
      </c>
      <c r="C27" s="115"/>
      <c r="D27" s="115"/>
      <c r="E27" s="128"/>
      <c r="F27" s="129" t="s">
        <v>78</v>
      </c>
      <c r="G27" s="129"/>
      <c r="H27" s="129"/>
      <c r="I27" s="130"/>
      <c r="J27" s="115" t="s">
        <v>78</v>
      </c>
      <c r="K27" s="115"/>
      <c r="L27" s="115"/>
      <c r="M27" s="115"/>
      <c r="N27" s="131" t="s">
        <v>78</v>
      </c>
      <c r="O27" s="115"/>
      <c r="P27" s="115"/>
      <c r="Q27" s="116"/>
      <c r="R27" s="127" t="s">
        <v>78</v>
      </c>
      <c r="S27" s="115"/>
      <c r="T27" s="115"/>
      <c r="U27" s="128"/>
      <c r="V27" s="115" t="s">
        <v>78</v>
      </c>
      <c r="W27" s="115"/>
      <c r="X27" s="115"/>
      <c r="Y27" s="116"/>
    </row>
    <row r="28" spans="1:25" ht="43.5" customHeight="1">
      <c r="A28" s="126"/>
      <c r="B28" s="117">
        <v>1</v>
      </c>
      <c r="C28" s="118"/>
      <c r="D28" s="118"/>
      <c r="E28" s="119"/>
      <c r="F28" s="118">
        <v>0</v>
      </c>
      <c r="G28" s="118"/>
      <c r="H28" s="118"/>
      <c r="I28" s="120"/>
      <c r="J28" s="118">
        <v>3</v>
      </c>
      <c r="K28" s="118"/>
      <c r="L28" s="118"/>
      <c r="M28" s="118"/>
      <c r="N28" s="121">
        <v>3</v>
      </c>
      <c r="O28" s="122"/>
      <c r="P28" s="122"/>
      <c r="Q28" s="123"/>
      <c r="R28" s="124">
        <v>4</v>
      </c>
      <c r="S28" s="122"/>
      <c r="T28" s="122"/>
      <c r="U28" s="125"/>
      <c r="V28" s="122">
        <v>3</v>
      </c>
      <c r="W28" s="122"/>
      <c r="X28" s="122"/>
      <c r="Y28" s="123"/>
    </row>
    <row r="29" spans="1:25" ht="14.25" customHeight="1">
      <c r="A29" s="108" t="s">
        <v>100</v>
      </c>
      <c r="B29" s="110" t="s">
        <v>79</v>
      </c>
      <c r="C29" s="111"/>
      <c r="D29" s="111"/>
      <c r="E29" s="111"/>
      <c r="F29" s="112" t="s">
        <v>79</v>
      </c>
      <c r="G29" s="113"/>
      <c r="H29" s="113"/>
      <c r="I29" s="114"/>
      <c r="J29" s="99"/>
      <c r="K29" s="99"/>
      <c r="L29" s="99"/>
      <c r="M29" s="99"/>
      <c r="N29" s="98"/>
      <c r="O29" s="99"/>
      <c r="P29" s="99"/>
      <c r="Q29" s="100"/>
      <c r="R29" s="99"/>
      <c r="S29" s="99"/>
      <c r="T29" s="99"/>
      <c r="U29" s="99"/>
      <c r="V29" s="98"/>
      <c r="W29" s="99"/>
      <c r="X29" s="99"/>
      <c r="Y29" s="100"/>
    </row>
    <row r="30" spans="1:25" ht="44.25" customHeight="1" thickBot="1">
      <c r="A30" s="109"/>
      <c r="B30" s="101">
        <v>0</v>
      </c>
      <c r="C30" s="102"/>
      <c r="D30" s="102"/>
      <c r="E30" s="102"/>
      <c r="F30" s="103">
        <v>0</v>
      </c>
      <c r="G30" s="102"/>
      <c r="H30" s="102"/>
      <c r="I30" s="104"/>
      <c r="J30" s="105" t="s">
        <v>101</v>
      </c>
      <c r="K30" s="105"/>
      <c r="L30" s="105"/>
      <c r="M30" s="105"/>
      <c r="N30" s="106" t="s">
        <v>101</v>
      </c>
      <c r="O30" s="105"/>
      <c r="P30" s="105"/>
      <c r="Q30" s="107"/>
      <c r="R30" s="105" t="s">
        <v>101</v>
      </c>
      <c r="S30" s="105"/>
      <c r="T30" s="105"/>
      <c r="U30" s="105"/>
      <c r="V30" s="106" t="s">
        <v>101</v>
      </c>
      <c r="W30" s="105"/>
      <c r="X30" s="105"/>
      <c r="Y30" s="107"/>
    </row>
    <row r="31" spans="1:25" ht="21" customHeight="1">
      <c r="A31" s="89" t="s">
        <v>87</v>
      </c>
      <c r="B31" s="90" t="s">
        <v>102</v>
      </c>
      <c r="C31" s="90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L11:M11"/>
    <mergeCell ref="N11:O11"/>
    <mergeCell ref="P11:Q11"/>
    <mergeCell ref="R11:S11"/>
    <mergeCell ref="T11:U11"/>
    <mergeCell ref="V11:W11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L17:M17"/>
    <mergeCell ref="N17:O17"/>
    <mergeCell ref="P17:Q17"/>
    <mergeCell ref="R17:S17"/>
    <mergeCell ref="T17:U17"/>
    <mergeCell ref="V17:W17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1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679D-5F7E-4EED-B983-20C6D646C273}">
  <dimension ref="A1"/>
  <sheetViews>
    <sheetView zoomScaleNormal="100" workbookViewId="0"/>
  </sheetViews>
  <sheetFormatPr defaultRowHeight="18.75"/>
  <cols>
    <col min="1" max="16384" width="9" style="1"/>
  </cols>
  <sheetData/>
  <phoneticPr fontId="1"/>
  <pageMargins left="0.23622047244094491" right="0.23622047244094491" top="0.35433070866141736" bottom="0" header="0.31496062992125984" footer="0.19685039370078741"/>
  <pageSetup paperSize="9" scale="78" orientation="portrait" r:id="rId1"/>
  <headerFooter>
    <oddFooter>&amp;C&amp;"ＭＳ Ｐゴシック,標準"&amp;14－ &amp;P 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AC7B-A100-457C-8B9B-73859FA2A6CF}">
  <dimension ref="A1"/>
  <sheetViews>
    <sheetView zoomScaleNormal="100" workbookViewId="0"/>
  </sheetViews>
  <sheetFormatPr defaultRowHeight="18.75"/>
  <cols>
    <col min="1" max="16384" width="9" style="1"/>
  </cols>
  <sheetData/>
  <phoneticPr fontId="1"/>
  <pageMargins left="0.23622047244094491" right="0.23622047244094491" top="0.35433070866141736" bottom="0" header="0.31496062992125984" footer="0.19685039370078741"/>
  <pageSetup paperSize="9" scale="78" orientation="portrait" r:id="rId1"/>
  <headerFooter>
    <oddFooter>&amp;C&amp;"ＭＳ Ｐゴシック,標準"&amp;14－ &amp;P 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C628-AC25-4636-8975-5856EB08521F}">
  <dimension ref="A1"/>
  <sheetViews>
    <sheetView zoomScaleNormal="100" workbookViewId="0"/>
  </sheetViews>
  <sheetFormatPr defaultRowHeight="18.75"/>
  <cols>
    <col min="1" max="16384" width="9" style="1"/>
  </cols>
  <sheetData/>
  <phoneticPr fontId="1"/>
  <pageMargins left="0.23622047244094491" right="0.23622047244094491" top="0.35433070866141736" bottom="0" header="0.31496062992125984" footer="0.19685039370078741"/>
  <pageSetup paperSize="9" scale="78" orientation="portrait" r:id="rId1"/>
  <headerFooter>
    <oddFooter>&amp;C&amp;"ＭＳ Ｐゴシック,標準"&amp;14－ &amp;P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3F124-5DDE-4A82-85E2-652DD6061A42}">
  <dimension ref="A1"/>
  <sheetViews>
    <sheetView zoomScaleNormal="100" workbookViewId="0"/>
  </sheetViews>
  <sheetFormatPr defaultRowHeight="18.75"/>
  <cols>
    <col min="1" max="11" width="9.125" style="1" customWidth="1"/>
    <col min="12" max="16384" width="9" style="1"/>
  </cols>
  <sheetData/>
  <phoneticPr fontId="1"/>
  <pageMargins left="0.47244094488188981" right="0.47244094488188981" top="0.35433070866141736" bottom="0" header="0.31496062992125984" footer="0.19685039370078741"/>
  <pageSetup paperSize="9" scale="85" orientation="portrait" r:id="rId1"/>
  <headerFooter>
    <oddFooter>&amp;C&amp;"ＭＳ Ｐゴシック,標準"&amp;12－ &amp;P －</oddFooter>
  </headerFooter>
  <colBreaks count="1" manualBreakCount="1">
    <brk id="11" max="5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063E0-B44A-49ED-82BC-7835FF862526}">
  <dimension ref="A1"/>
  <sheetViews>
    <sheetView zoomScaleNormal="100" workbookViewId="0"/>
  </sheetViews>
  <sheetFormatPr defaultRowHeight="18.75"/>
  <cols>
    <col min="1" max="9" width="12.125" style="1" customWidth="1"/>
    <col min="10" max="16384" width="9" style="1"/>
  </cols>
  <sheetData/>
  <phoneticPr fontId="1"/>
  <pageMargins left="0.55118110236220474" right="0.55118110236220474" top="0.35433070866141736" bottom="0" header="0.31496062992125984" footer="0.19685039370078741"/>
  <pageSetup paperSize="9" scale="77" orientation="portrait" r:id="rId1"/>
  <headerFooter>
    <oddFooter>&amp;C&amp;"ＭＳ Ｐゴシック,標準"&amp;12－ &amp;P 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506C-11A3-4A3A-9C08-51452B5EC2EB}">
  <dimension ref="A1"/>
  <sheetViews>
    <sheetView zoomScaleNormal="100" workbookViewId="0"/>
  </sheetViews>
  <sheetFormatPr defaultRowHeight="18.75"/>
  <cols>
    <col min="1" max="16384" width="9" style="1"/>
  </cols>
  <sheetData/>
  <phoneticPr fontId="1"/>
  <pageMargins left="0.59055118110236227" right="0.59055118110236227" top="0.35433070866141736" bottom="0" header="0.31496062992125984" footer="0.19685039370078741"/>
  <pageSetup paperSize="9" scale="76" orientation="portrait" r:id="rId1"/>
  <headerFooter>
    <oddFooter>&amp;C&amp;"ＭＳ Ｐゴシック,標準"&amp;12－ &amp;P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5D17-94C9-4515-9364-D816E7F2452C}">
  <dimension ref="A1"/>
  <sheetViews>
    <sheetView zoomScaleNormal="100" workbookViewId="0"/>
  </sheetViews>
  <sheetFormatPr defaultRowHeight="18.75"/>
  <cols>
    <col min="1" max="16384" width="9" style="1"/>
  </cols>
  <sheetData/>
  <phoneticPr fontId="1"/>
  <pageMargins left="0.59055118110236227" right="0.59055118110236227" top="0.35433070866141736" bottom="0" header="0.31496062992125984" footer="0.19685039370078741"/>
  <pageSetup paperSize="9" scale="77" orientation="portrait" r:id="rId1"/>
  <headerFooter>
    <oddFooter>&amp;C&amp;"ＭＳ Ｐゴシック,標準"&amp;12－ &amp;P －</oddFooter>
  </headerFooter>
  <rowBreaks count="1" manualBreakCount="1">
    <brk id="56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0C54-4F95-47BB-9EC5-5CD68BD17404}">
  <dimension ref="A1"/>
  <sheetViews>
    <sheetView zoomScaleNormal="100" workbookViewId="0"/>
  </sheetViews>
  <sheetFormatPr defaultRowHeight="18.75"/>
  <cols>
    <col min="1" max="16384" width="9" style="1"/>
  </cols>
  <sheetData/>
  <phoneticPr fontId="1"/>
  <pageMargins left="0.59055118110236227" right="0.59055118110236227" top="0.35433070866141736" bottom="0" header="0.31496062992125984" footer="0.19685039370078741"/>
  <pageSetup paperSize="9" scale="76" orientation="portrait" r:id="rId1"/>
  <headerFooter>
    <oddFooter>&amp;C&amp;"ＭＳ Ｐゴシック,標準"&amp;12－ &amp;P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DB3-AF2F-484B-B1DA-B3D60DA4FE3B}">
  <dimension ref="B1:Z56"/>
  <sheetViews>
    <sheetView zoomScale="70" zoomScaleNormal="70" workbookViewId="0"/>
  </sheetViews>
  <sheetFormatPr defaultColWidth="7.625" defaultRowHeight="13.5"/>
  <cols>
    <col min="1" max="1" width="7.625" style="36"/>
    <col min="2" max="2" width="2.75" style="36" customWidth="1"/>
    <col min="3" max="3" width="3.125" style="24" customWidth="1"/>
    <col min="4" max="4" width="6.875" style="2" customWidth="1"/>
    <col min="5" max="5" width="10.25" style="24" customWidth="1"/>
    <col min="6" max="6" width="19.625" style="36" customWidth="1"/>
    <col min="7" max="8" width="14.625" style="36" customWidth="1"/>
    <col min="9" max="9" width="19.625" style="36" customWidth="1"/>
    <col min="10" max="11" width="14.625" style="36" customWidth="1"/>
    <col min="12" max="12" width="19.625" style="36" customWidth="1"/>
    <col min="13" max="14" width="14.625" style="36" customWidth="1"/>
    <col min="15" max="15" width="16.125" style="36" customWidth="1"/>
    <col min="16" max="17" width="12.125" style="36" customWidth="1"/>
    <col min="18" max="18" width="16.125" style="36" customWidth="1"/>
    <col min="19" max="20" width="12.125" style="36" customWidth="1"/>
    <col min="21" max="21" width="16.125" style="36" customWidth="1"/>
    <col min="22" max="23" width="12.125" style="36" customWidth="1"/>
    <col min="24" max="24" width="16.125" style="36" customWidth="1"/>
    <col min="25" max="26" width="12.125" style="36" customWidth="1"/>
    <col min="27" max="16384" width="7.625" style="36"/>
  </cols>
  <sheetData>
    <row r="1" spans="2:26" ht="29.1" customHeight="1">
      <c r="C1" s="37"/>
      <c r="D1" s="37"/>
      <c r="E1" s="37"/>
      <c r="F1" s="290" t="s">
        <v>60</v>
      </c>
      <c r="G1" s="290"/>
      <c r="H1" s="290"/>
      <c r="I1" s="290"/>
      <c r="J1" s="290"/>
      <c r="K1" s="290"/>
      <c r="L1" s="290"/>
      <c r="M1" s="37"/>
      <c r="N1" s="37"/>
      <c r="P1" s="290" t="s">
        <v>60</v>
      </c>
      <c r="Q1" s="290"/>
      <c r="R1" s="290"/>
      <c r="S1" s="290"/>
      <c r="T1" s="290"/>
      <c r="U1" s="290"/>
      <c r="V1" s="290"/>
      <c r="W1" s="290"/>
      <c r="X1" s="37"/>
      <c r="Y1" s="37"/>
      <c r="Z1" s="38"/>
    </row>
    <row r="2" spans="2:26" s="42" customFormat="1" ht="29.1" customHeight="1">
      <c r="B2" s="43" t="s">
        <v>0</v>
      </c>
      <c r="C2" s="44"/>
      <c r="D2" s="44"/>
      <c r="E2" s="44"/>
      <c r="F2" s="45"/>
      <c r="G2" s="45"/>
      <c r="H2" s="45"/>
      <c r="I2" s="45"/>
    </row>
    <row r="3" spans="2:26" s="51" customFormat="1" ht="29.1" customHeight="1">
      <c r="B3" s="291" t="s">
        <v>53</v>
      </c>
      <c r="C3" s="292"/>
      <c r="D3" s="292"/>
      <c r="E3" s="293"/>
      <c r="F3" s="48" t="s">
        <v>1</v>
      </c>
      <c r="G3" s="49"/>
      <c r="H3" s="50"/>
      <c r="I3" s="48" t="s">
        <v>2</v>
      </c>
      <c r="J3" s="49"/>
      <c r="K3" s="50"/>
      <c r="L3" s="48" t="s">
        <v>3</v>
      </c>
      <c r="M3" s="49"/>
      <c r="N3" s="50"/>
      <c r="O3" s="48" t="s">
        <v>4</v>
      </c>
      <c r="P3" s="49"/>
      <c r="Q3" s="50"/>
      <c r="R3" s="48" t="s">
        <v>5</v>
      </c>
      <c r="S3" s="49"/>
      <c r="T3" s="50"/>
      <c r="U3" s="48" t="s">
        <v>6</v>
      </c>
      <c r="V3" s="49"/>
      <c r="W3" s="50"/>
      <c r="X3" s="48" t="s">
        <v>7</v>
      </c>
      <c r="Y3" s="49"/>
      <c r="Z3" s="50"/>
    </row>
    <row r="4" spans="2:26" s="51" customFormat="1" ht="29.1" customHeight="1">
      <c r="B4" s="294"/>
      <c r="C4" s="295"/>
      <c r="D4" s="295"/>
      <c r="E4" s="296"/>
      <c r="F4" s="52"/>
      <c r="G4" s="48" t="s">
        <v>8</v>
      </c>
      <c r="H4" s="50"/>
      <c r="I4" s="52"/>
      <c r="J4" s="48" t="s">
        <v>8</v>
      </c>
      <c r="K4" s="50"/>
      <c r="L4" s="52"/>
      <c r="M4" s="48" t="s">
        <v>8</v>
      </c>
      <c r="N4" s="50"/>
      <c r="O4" s="52"/>
      <c r="P4" s="48" t="s">
        <v>8</v>
      </c>
      <c r="Q4" s="50"/>
      <c r="R4" s="52"/>
      <c r="S4" s="48" t="s">
        <v>8</v>
      </c>
      <c r="T4" s="50"/>
      <c r="U4" s="52"/>
      <c r="V4" s="48" t="s">
        <v>8</v>
      </c>
      <c r="W4" s="50"/>
      <c r="X4" s="52"/>
      <c r="Y4" s="48" t="s">
        <v>8</v>
      </c>
      <c r="Z4" s="50"/>
    </row>
    <row r="5" spans="2:26" s="51" customFormat="1" ht="29.1" customHeight="1">
      <c r="B5" s="297"/>
      <c r="C5" s="298"/>
      <c r="D5" s="298"/>
      <c r="E5" s="299"/>
      <c r="F5" s="53" t="s">
        <v>9</v>
      </c>
      <c r="G5" s="54" t="s">
        <v>10</v>
      </c>
      <c r="H5" s="55" t="s">
        <v>11</v>
      </c>
      <c r="I5" s="53" t="s">
        <v>9</v>
      </c>
      <c r="J5" s="54" t="s">
        <v>10</v>
      </c>
      <c r="K5" s="55" t="s">
        <v>11</v>
      </c>
      <c r="L5" s="53" t="s">
        <v>9</v>
      </c>
      <c r="M5" s="54" t="s">
        <v>10</v>
      </c>
      <c r="N5" s="55" t="s">
        <v>11</v>
      </c>
      <c r="O5" s="53" t="s">
        <v>9</v>
      </c>
      <c r="P5" s="54" t="s">
        <v>10</v>
      </c>
      <c r="Q5" s="55" t="s">
        <v>11</v>
      </c>
      <c r="R5" s="53" t="s">
        <v>9</v>
      </c>
      <c r="S5" s="54" t="s">
        <v>10</v>
      </c>
      <c r="T5" s="55" t="s">
        <v>11</v>
      </c>
      <c r="U5" s="53" t="s">
        <v>9</v>
      </c>
      <c r="V5" s="54" t="s">
        <v>10</v>
      </c>
      <c r="W5" s="55" t="s">
        <v>11</v>
      </c>
      <c r="X5" s="53" t="s">
        <v>9</v>
      </c>
      <c r="Y5" s="54" t="s">
        <v>10</v>
      </c>
      <c r="Z5" s="55" t="s">
        <v>11</v>
      </c>
    </row>
    <row r="6" spans="2:26" s="39" customFormat="1" ht="29.1" customHeight="1">
      <c r="B6" s="300" t="s">
        <v>12</v>
      </c>
      <c r="C6" s="301"/>
      <c r="D6" s="3"/>
      <c r="E6" s="4"/>
      <c r="F6" s="46" t="s">
        <v>13</v>
      </c>
      <c r="G6" s="47" t="s">
        <v>14</v>
      </c>
      <c r="H6" s="47" t="s">
        <v>14</v>
      </c>
      <c r="I6" s="46" t="s">
        <v>13</v>
      </c>
      <c r="J6" s="47" t="s">
        <v>14</v>
      </c>
      <c r="K6" s="47" t="s">
        <v>14</v>
      </c>
      <c r="L6" s="46" t="s">
        <v>13</v>
      </c>
      <c r="M6" s="47" t="s">
        <v>14</v>
      </c>
      <c r="N6" s="47" t="s">
        <v>14</v>
      </c>
      <c r="O6" s="46" t="s">
        <v>13</v>
      </c>
      <c r="P6" s="47" t="s">
        <v>14</v>
      </c>
      <c r="Q6" s="47" t="s">
        <v>14</v>
      </c>
      <c r="R6" s="46" t="s">
        <v>13</v>
      </c>
      <c r="S6" s="47" t="s">
        <v>14</v>
      </c>
      <c r="T6" s="47" t="s">
        <v>14</v>
      </c>
      <c r="U6" s="46" t="s">
        <v>13</v>
      </c>
      <c r="V6" s="47" t="s">
        <v>14</v>
      </c>
      <c r="W6" s="47" t="s">
        <v>14</v>
      </c>
      <c r="X6" s="46" t="s">
        <v>13</v>
      </c>
      <c r="Y6" s="47" t="s">
        <v>14</v>
      </c>
      <c r="Z6" s="47" t="s">
        <v>14</v>
      </c>
    </row>
    <row r="7" spans="2:26" ht="29.1" customHeight="1">
      <c r="B7" s="302"/>
      <c r="C7" s="303"/>
      <c r="D7" s="5" t="s">
        <v>15</v>
      </c>
      <c r="E7" s="6"/>
      <c r="F7" s="56">
        <v>43542696</v>
      </c>
      <c r="G7" s="57">
        <v>101.20343044906464</v>
      </c>
      <c r="H7" s="57">
        <v>109.14147646942416</v>
      </c>
      <c r="I7" s="56">
        <v>296590</v>
      </c>
      <c r="J7" s="57">
        <v>102.44232675575695</v>
      </c>
      <c r="K7" s="57">
        <v>100.70591590806455</v>
      </c>
      <c r="L7" s="56">
        <v>22297818</v>
      </c>
      <c r="M7" s="57">
        <v>100.78804983340319</v>
      </c>
      <c r="N7" s="57">
        <v>108.63141039194734</v>
      </c>
      <c r="O7" s="56">
        <v>5745986</v>
      </c>
      <c r="P7" s="57">
        <v>101.02562533713385</v>
      </c>
      <c r="Q7" s="57">
        <v>104.308215735185</v>
      </c>
      <c r="R7" s="56">
        <v>15152819</v>
      </c>
      <c r="S7" s="57">
        <v>101.87386825069997</v>
      </c>
      <c r="T7" s="57">
        <v>112.0424149898615</v>
      </c>
      <c r="U7" s="58">
        <v>268688</v>
      </c>
      <c r="V7" s="57">
        <v>103.29465857802998</v>
      </c>
      <c r="W7" s="57">
        <v>101.9147322105902</v>
      </c>
      <c r="X7" s="56">
        <v>49483</v>
      </c>
      <c r="Y7" s="57">
        <v>98.614930846187576</v>
      </c>
      <c r="Z7" s="57">
        <v>117.3472775564409</v>
      </c>
    </row>
    <row r="8" spans="2:26" ht="29.1" customHeight="1">
      <c r="B8" s="302"/>
      <c r="C8" s="303"/>
      <c r="D8" s="5" t="s">
        <v>16</v>
      </c>
      <c r="E8" s="6"/>
      <c r="F8" s="56">
        <v>109610</v>
      </c>
      <c r="G8" s="57">
        <v>100.04928986089305</v>
      </c>
      <c r="H8" s="59">
        <v>106.30807130525865</v>
      </c>
      <c r="I8" s="56">
        <v>1036</v>
      </c>
      <c r="J8" s="57">
        <v>96.103896103896105</v>
      </c>
      <c r="K8" s="59">
        <v>94.096276112624892</v>
      </c>
      <c r="L8" s="56">
        <v>56070</v>
      </c>
      <c r="M8" s="57">
        <v>99.421944818781469</v>
      </c>
      <c r="N8" s="59">
        <v>106.11881825236102</v>
      </c>
      <c r="O8" s="56">
        <v>13671</v>
      </c>
      <c r="P8" s="57">
        <v>102.76629331729686</v>
      </c>
      <c r="Q8" s="59">
        <v>103.20072469238318</v>
      </c>
      <c r="R8" s="56">
        <v>38732</v>
      </c>
      <c r="S8" s="57">
        <v>100.19919803388953</v>
      </c>
      <c r="T8" s="59">
        <v>108.15369150005584</v>
      </c>
      <c r="U8" s="58">
        <v>921</v>
      </c>
      <c r="V8" s="57">
        <v>95.9375</v>
      </c>
      <c r="W8" s="59">
        <v>97.357293868921772</v>
      </c>
      <c r="X8" s="56">
        <v>101</v>
      </c>
      <c r="Y8" s="57">
        <v>81.451612903225808</v>
      </c>
      <c r="Z8" s="59">
        <v>92.660550458715591</v>
      </c>
    </row>
    <row r="9" spans="2:26" ht="29.1" customHeight="1">
      <c r="B9" s="302"/>
      <c r="C9" s="303"/>
      <c r="D9" s="5" t="s">
        <v>17</v>
      </c>
      <c r="E9" s="6"/>
      <c r="F9" s="56">
        <v>11659241</v>
      </c>
      <c r="G9" s="57">
        <v>103.04812510467886</v>
      </c>
      <c r="H9" s="59">
        <v>109.92737061408616</v>
      </c>
      <c r="I9" s="56">
        <v>67152</v>
      </c>
      <c r="J9" s="57">
        <v>101.83340157408671</v>
      </c>
      <c r="K9" s="59">
        <v>102.96386022478113</v>
      </c>
      <c r="L9" s="56">
        <v>6017829</v>
      </c>
      <c r="M9" s="57">
        <v>102.75055935592793</v>
      </c>
      <c r="N9" s="59">
        <v>109.36267806241919</v>
      </c>
      <c r="O9" s="56">
        <v>1495628</v>
      </c>
      <c r="P9" s="57">
        <v>99.881995064762478</v>
      </c>
      <c r="Q9" s="59">
        <v>104.48466676400503</v>
      </c>
      <c r="R9" s="56">
        <v>4067093</v>
      </c>
      <c r="S9" s="57">
        <v>104.74847162674237</v>
      </c>
      <c r="T9" s="59">
        <v>113.06349758810801</v>
      </c>
      <c r="U9" s="58">
        <v>59614</v>
      </c>
      <c r="V9" s="57">
        <v>103.34402357631967</v>
      </c>
      <c r="W9" s="59">
        <v>104.85822838246675</v>
      </c>
      <c r="X9" s="56">
        <v>11539</v>
      </c>
      <c r="Y9" s="57">
        <v>99.749308437067768</v>
      </c>
      <c r="Z9" s="59">
        <v>117.14720812182742</v>
      </c>
    </row>
    <row r="10" spans="2:26" ht="29.1" customHeight="1">
      <c r="B10" s="302"/>
      <c r="C10" s="303"/>
      <c r="D10" s="7" t="s">
        <v>18</v>
      </c>
      <c r="E10" s="8"/>
      <c r="F10" s="56">
        <v>31461075</v>
      </c>
      <c r="G10" s="57">
        <v>102.19759219525531</v>
      </c>
      <c r="H10" s="59">
        <v>109.36368673317463</v>
      </c>
      <c r="I10" s="56">
        <v>173438</v>
      </c>
      <c r="J10" s="57">
        <v>102.80122338659964</v>
      </c>
      <c r="K10" s="59">
        <v>100.68969521044993</v>
      </c>
      <c r="L10" s="56">
        <v>15959457</v>
      </c>
      <c r="M10" s="57">
        <v>101.83496125928446</v>
      </c>
      <c r="N10" s="59">
        <v>108.81763773007684</v>
      </c>
      <c r="O10" s="56">
        <v>4236307</v>
      </c>
      <c r="P10" s="57">
        <v>100.28539970754579</v>
      </c>
      <c r="Q10" s="59">
        <v>103.76635254880291</v>
      </c>
      <c r="R10" s="56">
        <v>11057738</v>
      </c>
      <c r="S10" s="57">
        <v>103.48736732587381</v>
      </c>
      <c r="T10" s="59">
        <v>112.63904625532508</v>
      </c>
      <c r="U10" s="58">
        <v>155526</v>
      </c>
      <c r="V10" s="57">
        <v>104.12130949989957</v>
      </c>
      <c r="W10" s="59">
        <v>102.2370055810101</v>
      </c>
      <c r="X10" s="56">
        <v>34135</v>
      </c>
      <c r="Y10" s="57">
        <v>98.656069364161851</v>
      </c>
      <c r="Z10" s="59">
        <v>116.16470988599626</v>
      </c>
    </row>
    <row r="11" spans="2:26" ht="29.1" customHeight="1">
      <c r="B11" s="304"/>
      <c r="C11" s="305"/>
      <c r="D11" s="9" t="s">
        <v>19</v>
      </c>
      <c r="E11" s="10"/>
      <c r="F11" s="60">
        <v>86772622</v>
      </c>
      <c r="G11" s="61">
        <v>101.80589303737486</v>
      </c>
      <c r="H11" s="62">
        <v>109.3233494830593</v>
      </c>
      <c r="I11" s="60">
        <v>538216</v>
      </c>
      <c r="J11" s="61">
        <v>102.46814862199479</v>
      </c>
      <c r="K11" s="62">
        <v>100.96326824628903</v>
      </c>
      <c r="L11" s="60">
        <v>44331174</v>
      </c>
      <c r="M11" s="61">
        <v>101.42462940266297</v>
      </c>
      <c r="N11" s="62">
        <v>108.79393181041732</v>
      </c>
      <c r="O11" s="60">
        <v>11491592</v>
      </c>
      <c r="P11" s="61">
        <v>100.60398678024383</v>
      </c>
      <c r="Q11" s="62">
        <v>104.12931994126433</v>
      </c>
      <c r="R11" s="60">
        <v>30316382</v>
      </c>
      <c r="S11" s="61">
        <v>102.83507603393896</v>
      </c>
      <c r="T11" s="62">
        <v>112.39055812575425</v>
      </c>
      <c r="U11" s="63">
        <v>484749</v>
      </c>
      <c r="V11" s="61">
        <v>103.54941864811924</v>
      </c>
      <c r="W11" s="62">
        <v>102.36252563027783</v>
      </c>
      <c r="X11" s="60">
        <v>95258</v>
      </c>
      <c r="Y11" s="61">
        <v>98.743650875919968</v>
      </c>
      <c r="Z11" s="62">
        <v>116.86377465894593</v>
      </c>
    </row>
    <row r="12" spans="2:26" ht="29.1" customHeight="1">
      <c r="B12" s="306" t="s">
        <v>22</v>
      </c>
      <c r="C12" s="307"/>
      <c r="D12" s="11" t="s">
        <v>23</v>
      </c>
      <c r="E12" s="16"/>
      <c r="F12" s="67">
        <v>96675</v>
      </c>
      <c r="G12" s="64">
        <v>95.217224296027808</v>
      </c>
      <c r="H12" s="65">
        <v>109.95791628753413</v>
      </c>
      <c r="I12" s="67">
        <v>833</v>
      </c>
      <c r="J12" s="64">
        <v>100.96969696969697</v>
      </c>
      <c r="K12" s="65">
        <v>94.337485843714603</v>
      </c>
      <c r="L12" s="67">
        <v>47318</v>
      </c>
      <c r="M12" s="64">
        <v>94.554682972643519</v>
      </c>
      <c r="N12" s="65">
        <v>109.86811553821863</v>
      </c>
      <c r="O12" s="67">
        <v>19235</v>
      </c>
      <c r="P12" s="64">
        <v>96.040543239464753</v>
      </c>
      <c r="Q12" s="65">
        <v>101.81558331568918</v>
      </c>
      <c r="R12" s="67">
        <v>29275</v>
      </c>
      <c r="S12" s="64">
        <v>95.61056860119534</v>
      </c>
      <c r="T12" s="65">
        <v>116.78701081102645</v>
      </c>
      <c r="U12" s="68">
        <v>787</v>
      </c>
      <c r="V12" s="64">
        <v>98.869346733668337</v>
      </c>
      <c r="W12" s="65">
        <v>94.364508393285377</v>
      </c>
      <c r="X12" s="67">
        <v>14</v>
      </c>
      <c r="Y12" s="64">
        <v>87.5</v>
      </c>
      <c r="Z12" s="65">
        <v>140</v>
      </c>
    </row>
    <row r="13" spans="2:26" ht="29.1" customHeight="1">
      <c r="B13" s="308"/>
      <c r="C13" s="309"/>
      <c r="D13" s="13" t="s">
        <v>24</v>
      </c>
      <c r="E13" s="17"/>
      <c r="F13" s="69">
        <v>3872144</v>
      </c>
      <c r="G13" s="57">
        <v>98.345185366922863</v>
      </c>
      <c r="H13" s="59">
        <v>102.36926329125033</v>
      </c>
      <c r="I13" s="69">
        <v>140625</v>
      </c>
      <c r="J13" s="57">
        <v>95.747940355416347</v>
      </c>
      <c r="K13" s="59">
        <v>100.28811661591345</v>
      </c>
      <c r="L13" s="69">
        <v>1882218</v>
      </c>
      <c r="M13" s="57">
        <v>98.851782040785025</v>
      </c>
      <c r="N13" s="59">
        <v>101.55744750190601</v>
      </c>
      <c r="O13" s="69">
        <v>324244</v>
      </c>
      <c r="P13" s="57">
        <v>99.069932292048591</v>
      </c>
      <c r="Q13" s="59">
        <v>103.33877259631319</v>
      </c>
      <c r="R13" s="69">
        <v>1498126</v>
      </c>
      <c r="S13" s="57">
        <v>97.825875445093146</v>
      </c>
      <c r="T13" s="59">
        <v>103.15839196616578</v>
      </c>
      <c r="U13" s="58">
        <v>134135</v>
      </c>
      <c r="V13" s="57">
        <v>95.945723625387146</v>
      </c>
      <c r="W13" s="59">
        <v>100.61810353234166</v>
      </c>
      <c r="X13" s="69">
        <v>26931</v>
      </c>
      <c r="Y13" s="57">
        <v>97.438402257679371</v>
      </c>
      <c r="Z13" s="59">
        <v>117.46924888772571</v>
      </c>
    </row>
    <row r="14" spans="2:26" ht="29.1" customHeight="1">
      <c r="B14" s="308"/>
      <c r="C14" s="309"/>
      <c r="D14" s="13" t="s">
        <v>25</v>
      </c>
      <c r="E14" s="17"/>
      <c r="F14" s="69">
        <v>-1</v>
      </c>
      <c r="G14" s="57">
        <v>-50</v>
      </c>
      <c r="H14" s="59">
        <v>-100</v>
      </c>
      <c r="I14" s="69" t="s">
        <v>62</v>
      </c>
      <c r="J14" s="57" t="s">
        <v>62</v>
      </c>
      <c r="K14" s="59" t="s">
        <v>62</v>
      </c>
      <c r="L14" s="69">
        <v>-1</v>
      </c>
      <c r="M14" s="57">
        <v>-100</v>
      </c>
      <c r="N14" s="59">
        <v>-100</v>
      </c>
      <c r="O14" s="69" t="s">
        <v>62</v>
      </c>
      <c r="P14" s="57" t="s">
        <v>62</v>
      </c>
      <c r="Q14" s="59" t="s">
        <v>62</v>
      </c>
      <c r="R14" s="69" t="s">
        <v>62</v>
      </c>
      <c r="S14" s="57" t="s">
        <v>62</v>
      </c>
      <c r="T14" s="59" t="s">
        <v>62</v>
      </c>
      <c r="U14" s="58" t="s">
        <v>62</v>
      </c>
      <c r="V14" s="57" t="s">
        <v>62</v>
      </c>
      <c r="W14" s="59" t="s">
        <v>62</v>
      </c>
      <c r="X14" s="69" t="s">
        <v>62</v>
      </c>
      <c r="Y14" s="57" t="s">
        <v>62</v>
      </c>
      <c r="Z14" s="59" t="s">
        <v>62</v>
      </c>
    </row>
    <row r="15" spans="2:26" ht="29.1" customHeight="1">
      <c r="B15" s="308"/>
      <c r="C15" s="309"/>
      <c r="D15" s="12" t="s">
        <v>26</v>
      </c>
      <c r="E15" s="18"/>
      <c r="F15" s="69">
        <v>2308301</v>
      </c>
      <c r="G15" s="57">
        <v>98.006290605954845</v>
      </c>
      <c r="H15" s="59">
        <v>104.77874957331377</v>
      </c>
      <c r="I15" s="69">
        <v>8998</v>
      </c>
      <c r="J15" s="57">
        <v>95.510030782294876</v>
      </c>
      <c r="K15" s="59">
        <v>96.091413925672782</v>
      </c>
      <c r="L15" s="69">
        <v>1193376</v>
      </c>
      <c r="M15" s="57">
        <v>97.984680451359324</v>
      </c>
      <c r="N15" s="59">
        <v>103.95659763963079</v>
      </c>
      <c r="O15" s="69">
        <v>2248</v>
      </c>
      <c r="P15" s="57">
        <v>95.53761155971101</v>
      </c>
      <c r="Q15" s="59">
        <v>92.018010642652484</v>
      </c>
      <c r="R15" s="69">
        <v>989529</v>
      </c>
      <c r="S15" s="57">
        <v>97.918295291945299</v>
      </c>
      <c r="T15" s="59">
        <v>104.61199022310932</v>
      </c>
      <c r="U15" s="58">
        <v>1360</v>
      </c>
      <c r="V15" s="57">
        <v>91.829844699527342</v>
      </c>
      <c r="W15" s="59">
        <v>88.657105606258142</v>
      </c>
      <c r="X15" s="69">
        <v>114150</v>
      </c>
      <c r="Y15" s="57">
        <v>99.263459046757745</v>
      </c>
      <c r="Z15" s="59">
        <v>117.24888811282187</v>
      </c>
    </row>
    <row r="16" spans="2:26" ht="29.1" customHeight="1">
      <c r="B16" s="308"/>
      <c r="C16" s="309"/>
      <c r="D16" s="12" t="s">
        <v>27</v>
      </c>
      <c r="E16" s="19"/>
      <c r="F16" s="69">
        <v>3112</v>
      </c>
      <c r="G16" s="57">
        <v>100.51679586563307</v>
      </c>
      <c r="H16" s="59">
        <v>99.139853456514814</v>
      </c>
      <c r="I16" s="69">
        <v>1922</v>
      </c>
      <c r="J16" s="57">
        <v>100.9453781512605</v>
      </c>
      <c r="K16" s="59">
        <v>99.68879668049793</v>
      </c>
      <c r="L16" s="69">
        <v>1186</v>
      </c>
      <c r="M16" s="57">
        <v>99.580184718723757</v>
      </c>
      <c r="N16" s="59">
        <v>98.178807947019862</v>
      </c>
      <c r="O16" s="69" t="s">
        <v>62</v>
      </c>
      <c r="P16" s="57" t="s">
        <v>62</v>
      </c>
      <c r="Q16" s="59" t="s">
        <v>62</v>
      </c>
      <c r="R16" s="69">
        <v>4</v>
      </c>
      <c r="S16" s="57">
        <v>400</v>
      </c>
      <c r="T16" s="59">
        <v>200</v>
      </c>
      <c r="U16" s="58">
        <v>1594</v>
      </c>
      <c r="V16" s="57">
        <v>100.8860759493671</v>
      </c>
      <c r="W16" s="59">
        <v>97.911547911547913</v>
      </c>
      <c r="X16" s="69" t="s">
        <v>62</v>
      </c>
      <c r="Y16" s="57" t="s">
        <v>62</v>
      </c>
      <c r="Z16" s="59" t="s">
        <v>62</v>
      </c>
    </row>
    <row r="17" spans="2:26" ht="29.1" customHeight="1">
      <c r="B17" s="308"/>
      <c r="C17" s="309"/>
      <c r="D17" s="13" t="s">
        <v>28</v>
      </c>
      <c r="E17" s="17"/>
      <c r="F17" s="69">
        <v>6240</v>
      </c>
      <c r="G17" s="57">
        <v>101.08537178033372</v>
      </c>
      <c r="H17" s="59">
        <v>91.899852724594993</v>
      </c>
      <c r="I17" s="69">
        <v>236</v>
      </c>
      <c r="J17" s="57">
        <v>104.42477876106196</v>
      </c>
      <c r="K17" s="59">
        <v>86.764705882352942</v>
      </c>
      <c r="L17" s="69">
        <v>3237</v>
      </c>
      <c r="M17" s="57">
        <v>100.84112149532712</v>
      </c>
      <c r="N17" s="59">
        <v>91.208791208791212</v>
      </c>
      <c r="O17" s="69">
        <v>427</v>
      </c>
      <c r="P17" s="57">
        <v>108.10126582278481</v>
      </c>
      <c r="Q17" s="59">
        <v>101.90930787589498</v>
      </c>
      <c r="R17" s="69">
        <v>2288</v>
      </c>
      <c r="S17" s="57">
        <v>100.1751313485114</v>
      </c>
      <c r="T17" s="59">
        <v>91.228070175438589</v>
      </c>
      <c r="U17" s="58">
        <v>222</v>
      </c>
      <c r="V17" s="57">
        <v>106.73076923076923</v>
      </c>
      <c r="W17" s="59">
        <v>84.732824427480907</v>
      </c>
      <c r="X17" s="69">
        <v>52</v>
      </c>
      <c r="Y17" s="57">
        <v>89.65517241379311</v>
      </c>
      <c r="Z17" s="59">
        <v>123.80952380952381</v>
      </c>
    </row>
    <row r="18" spans="2:26" ht="29.1" customHeight="1">
      <c r="B18" s="308"/>
      <c r="C18" s="309"/>
      <c r="D18" s="13" t="s">
        <v>29</v>
      </c>
      <c r="E18" s="17"/>
      <c r="F18" s="69">
        <v>1172</v>
      </c>
      <c r="G18" s="57">
        <v>100.6872852233677</v>
      </c>
      <c r="H18" s="59">
        <v>95.517522412387933</v>
      </c>
      <c r="I18" s="69">
        <v>1143</v>
      </c>
      <c r="J18" s="57">
        <v>100.35118525021949</v>
      </c>
      <c r="K18" s="59">
        <v>94.306930693069305</v>
      </c>
      <c r="L18" s="69" t="s">
        <v>62</v>
      </c>
      <c r="M18" s="57" t="s">
        <v>62</v>
      </c>
      <c r="N18" s="59" t="s">
        <v>62</v>
      </c>
      <c r="O18" s="69">
        <v>29</v>
      </c>
      <c r="P18" s="57">
        <v>115.99999999999999</v>
      </c>
      <c r="Q18" s="59">
        <v>193.33333333333334</v>
      </c>
      <c r="R18" s="69" t="s">
        <v>62</v>
      </c>
      <c r="S18" s="57" t="s">
        <v>62</v>
      </c>
      <c r="T18" s="59" t="s">
        <v>62</v>
      </c>
      <c r="U18" s="58">
        <v>1117</v>
      </c>
      <c r="V18" s="57">
        <v>100.903342366757</v>
      </c>
      <c r="W18" s="59">
        <v>94.902293967714527</v>
      </c>
      <c r="X18" s="69" t="s">
        <v>62</v>
      </c>
      <c r="Y18" s="57" t="s">
        <v>62</v>
      </c>
      <c r="Z18" s="59" t="s">
        <v>62</v>
      </c>
    </row>
    <row r="19" spans="2:26" ht="29.1" customHeight="1">
      <c r="B19" s="308"/>
      <c r="C19" s="309"/>
      <c r="D19" s="13" t="s">
        <v>30</v>
      </c>
      <c r="E19" s="17"/>
      <c r="F19" s="69" t="s">
        <v>62</v>
      </c>
      <c r="G19" s="57" t="s">
        <v>62</v>
      </c>
      <c r="H19" s="59" t="s">
        <v>62</v>
      </c>
      <c r="I19" s="69" t="s">
        <v>62</v>
      </c>
      <c r="J19" s="57" t="s">
        <v>62</v>
      </c>
      <c r="K19" s="59" t="s">
        <v>62</v>
      </c>
      <c r="L19" s="69" t="s">
        <v>62</v>
      </c>
      <c r="M19" s="57" t="s">
        <v>62</v>
      </c>
      <c r="N19" s="59" t="s">
        <v>62</v>
      </c>
      <c r="O19" s="69" t="s">
        <v>62</v>
      </c>
      <c r="P19" s="57" t="s">
        <v>62</v>
      </c>
      <c r="Q19" s="59" t="s">
        <v>62</v>
      </c>
      <c r="R19" s="69" t="s">
        <v>62</v>
      </c>
      <c r="S19" s="57" t="s">
        <v>62</v>
      </c>
      <c r="T19" s="59" t="s">
        <v>62</v>
      </c>
      <c r="U19" s="58" t="s">
        <v>62</v>
      </c>
      <c r="V19" s="57" t="s">
        <v>62</v>
      </c>
      <c r="W19" s="59" t="s">
        <v>62</v>
      </c>
      <c r="X19" s="69" t="s">
        <v>62</v>
      </c>
      <c r="Y19" s="57" t="s">
        <v>62</v>
      </c>
      <c r="Z19" s="59" t="s">
        <v>62</v>
      </c>
    </row>
    <row r="20" spans="2:26" ht="29.1" customHeight="1">
      <c r="B20" s="308"/>
      <c r="C20" s="309"/>
      <c r="D20" s="13" t="s">
        <v>31</v>
      </c>
      <c r="E20" s="17"/>
      <c r="F20" s="69">
        <v>4765</v>
      </c>
      <c r="G20" s="57">
        <v>97.763643824374242</v>
      </c>
      <c r="H20" s="59">
        <v>99.769681742043545</v>
      </c>
      <c r="I20" s="69">
        <v>4765</v>
      </c>
      <c r="J20" s="57">
        <v>97.70350625384458</v>
      </c>
      <c r="K20" s="59">
        <v>99.916124973789053</v>
      </c>
      <c r="L20" s="69">
        <v>-2</v>
      </c>
      <c r="M20" s="57">
        <v>100</v>
      </c>
      <c r="N20" s="59">
        <v>-50</v>
      </c>
      <c r="O20" s="69">
        <v>2</v>
      </c>
      <c r="P20" s="57" t="s">
        <v>62</v>
      </c>
      <c r="Q20" s="59">
        <v>200</v>
      </c>
      <c r="R20" s="69" t="s">
        <v>62</v>
      </c>
      <c r="S20" s="57" t="s">
        <v>62</v>
      </c>
      <c r="T20" s="59" t="s">
        <v>62</v>
      </c>
      <c r="U20" s="58">
        <v>4202</v>
      </c>
      <c r="V20" s="57">
        <v>97.358665430954588</v>
      </c>
      <c r="W20" s="59">
        <v>100.64670658682635</v>
      </c>
      <c r="X20" s="69" t="s">
        <v>62</v>
      </c>
      <c r="Y20" s="57" t="s">
        <v>62</v>
      </c>
      <c r="Z20" s="59" t="s">
        <v>62</v>
      </c>
    </row>
    <row r="21" spans="2:26" ht="29.1" customHeight="1">
      <c r="B21" s="308"/>
      <c r="C21" s="309"/>
      <c r="D21" s="13" t="s">
        <v>32</v>
      </c>
      <c r="E21" s="17"/>
      <c r="F21" s="69">
        <v>13521</v>
      </c>
      <c r="G21" s="57">
        <v>96.945579694557978</v>
      </c>
      <c r="H21" s="59">
        <v>95.044285111767195</v>
      </c>
      <c r="I21" s="69">
        <v>325</v>
      </c>
      <c r="J21" s="57">
        <v>101.88087774294672</v>
      </c>
      <c r="K21" s="59">
        <v>106.20915032679738</v>
      </c>
      <c r="L21" s="69">
        <v>6782</v>
      </c>
      <c r="M21" s="57">
        <v>96.062322946175641</v>
      </c>
      <c r="N21" s="59">
        <v>93.274652730023377</v>
      </c>
      <c r="O21" s="69">
        <v>970</v>
      </c>
      <c r="P21" s="57">
        <v>102.53699788583511</v>
      </c>
      <c r="Q21" s="59">
        <v>99.080694586312575</v>
      </c>
      <c r="R21" s="69">
        <v>5408</v>
      </c>
      <c r="S21" s="57">
        <v>97.056712132089018</v>
      </c>
      <c r="T21" s="59">
        <v>96.313446126447019</v>
      </c>
      <c r="U21" s="58">
        <v>308</v>
      </c>
      <c r="V21" s="57">
        <v>104.76190476190477</v>
      </c>
      <c r="W21" s="59">
        <v>107.69230769230769</v>
      </c>
      <c r="X21" s="69">
        <v>36</v>
      </c>
      <c r="Y21" s="57">
        <v>72</v>
      </c>
      <c r="Z21" s="59">
        <v>65.454545454545453</v>
      </c>
    </row>
    <row r="22" spans="2:26" ht="29.1" customHeight="1">
      <c r="B22" s="308"/>
      <c r="C22" s="309"/>
      <c r="D22" s="12" t="s">
        <v>33</v>
      </c>
      <c r="E22" s="17"/>
      <c r="F22" s="69">
        <v>129746</v>
      </c>
      <c r="G22" s="57">
        <v>81.283790979883591</v>
      </c>
      <c r="H22" s="59">
        <v>3.2457459404410396</v>
      </c>
      <c r="I22" s="69">
        <v>8940</v>
      </c>
      <c r="J22" s="57">
        <v>84.315759690653593</v>
      </c>
      <c r="K22" s="59">
        <v>3.0960717291248923</v>
      </c>
      <c r="L22" s="69">
        <v>22330</v>
      </c>
      <c r="M22" s="57">
        <v>59.837075941904715</v>
      </c>
      <c r="N22" s="59">
        <v>0.65404905572949024</v>
      </c>
      <c r="O22" s="69">
        <v>17</v>
      </c>
      <c r="P22" s="57">
        <v>34.693877551020407</v>
      </c>
      <c r="Q22" s="59">
        <v>0.29244796146568036</v>
      </c>
      <c r="R22" s="69">
        <v>98450</v>
      </c>
      <c r="S22" s="57">
        <v>88.194718171068189</v>
      </c>
      <c r="T22" s="59">
        <v>34.212894907856281</v>
      </c>
      <c r="U22" s="58">
        <v>833</v>
      </c>
      <c r="V22" s="57">
        <v>64.027671022290548</v>
      </c>
      <c r="W22" s="59">
        <v>2.8040529168209516</v>
      </c>
      <c r="X22" s="69">
        <v>9</v>
      </c>
      <c r="Y22" s="57">
        <v>39.130434782608695</v>
      </c>
      <c r="Z22" s="59">
        <v>0.92118730808597749</v>
      </c>
    </row>
    <row r="23" spans="2:26" ht="29.1" customHeight="1">
      <c r="B23" s="308"/>
      <c r="C23" s="309"/>
      <c r="D23" s="12" t="s">
        <v>34</v>
      </c>
      <c r="E23" s="17"/>
      <c r="F23" s="69">
        <v>1938</v>
      </c>
      <c r="G23" s="57">
        <v>93.668438859352349</v>
      </c>
      <c r="H23" s="59">
        <v>97.240341194179621</v>
      </c>
      <c r="I23" s="69">
        <v>787</v>
      </c>
      <c r="J23" s="57">
        <v>97.521685254027261</v>
      </c>
      <c r="K23" s="59">
        <v>93.467933491686466</v>
      </c>
      <c r="L23" s="69">
        <v>561</v>
      </c>
      <c r="M23" s="57">
        <v>87.519500780031194</v>
      </c>
      <c r="N23" s="59">
        <v>95.570698466780229</v>
      </c>
      <c r="O23" s="69" t="s">
        <v>62</v>
      </c>
      <c r="P23" s="57" t="s">
        <v>62</v>
      </c>
      <c r="Q23" s="59" t="s">
        <v>62</v>
      </c>
      <c r="R23" s="69">
        <v>255</v>
      </c>
      <c r="S23" s="57">
        <v>92.72727272727272</v>
      </c>
      <c r="T23" s="59">
        <v>109.91379310344827</v>
      </c>
      <c r="U23" s="58" t="s">
        <v>62</v>
      </c>
      <c r="V23" s="57" t="s">
        <v>62</v>
      </c>
      <c r="W23" s="59" t="s">
        <v>62</v>
      </c>
      <c r="X23" s="69">
        <v>335</v>
      </c>
      <c r="Y23" s="57">
        <v>96.820809248554923</v>
      </c>
      <c r="Z23" s="59">
        <v>100.90361445783131</v>
      </c>
    </row>
    <row r="24" spans="2:26" ht="29.1" customHeight="1">
      <c r="B24" s="308"/>
      <c r="C24" s="309"/>
      <c r="D24" s="13" t="s">
        <v>35</v>
      </c>
      <c r="E24" s="17"/>
      <c r="F24" s="69">
        <v>14170</v>
      </c>
      <c r="G24" s="57">
        <v>97.174598820463586</v>
      </c>
      <c r="H24" s="59">
        <v>95.119822783110692</v>
      </c>
      <c r="I24" s="69">
        <v>113</v>
      </c>
      <c r="J24" s="57">
        <v>96.581196581196579</v>
      </c>
      <c r="K24" s="59">
        <v>80.141843971631204</v>
      </c>
      <c r="L24" s="69">
        <v>3366</v>
      </c>
      <c r="M24" s="57">
        <v>97.536945812807886</v>
      </c>
      <c r="N24" s="59">
        <v>87.633428794584745</v>
      </c>
      <c r="O24" s="69" t="s">
        <v>62</v>
      </c>
      <c r="P24" s="57" t="s">
        <v>62</v>
      </c>
      <c r="Q24" s="59" t="s">
        <v>62</v>
      </c>
      <c r="R24" s="69">
        <v>10688</v>
      </c>
      <c r="S24" s="57">
        <v>97.066569793842518</v>
      </c>
      <c r="T24" s="59">
        <v>97.938238797764129</v>
      </c>
      <c r="U24" s="58" t="s">
        <v>62</v>
      </c>
      <c r="V24" s="57" t="s">
        <v>62</v>
      </c>
      <c r="W24" s="59" t="s">
        <v>62</v>
      </c>
      <c r="X24" s="69">
        <v>3</v>
      </c>
      <c r="Y24" s="57">
        <v>100</v>
      </c>
      <c r="Z24" s="59">
        <v>150</v>
      </c>
    </row>
    <row r="25" spans="2:26" ht="29.1" customHeight="1">
      <c r="B25" s="308"/>
      <c r="C25" s="309"/>
      <c r="D25" s="13" t="s">
        <v>57</v>
      </c>
      <c r="E25" s="17"/>
      <c r="F25" s="69">
        <v>26880</v>
      </c>
      <c r="G25" s="57">
        <v>97.82371351626756</v>
      </c>
      <c r="H25" s="59">
        <v>97.596398228160623</v>
      </c>
      <c r="I25" s="69">
        <v>272</v>
      </c>
      <c r="J25" s="57">
        <v>111.47540983606557</v>
      </c>
      <c r="K25" s="59">
        <v>99.270072992700733</v>
      </c>
      <c r="L25" s="69">
        <v>15957</v>
      </c>
      <c r="M25" s="57">
        <v>97.209869022235765</v>
      </c>
      <c r="N25" s="59">
        <v>97.056140137461227</v>
      </c>
      <c r="O25" s="69">
        <v>93</v>
      </c>
      <c r="P25" s="57">
        <v>93</v>
      </c>
      <c r="Q25" s="59">
        <v>117.72151898734178</v>
      </c>
      <c r="R25" s="69">
        <v>10514</v>
      </c>
      <c r="S25" s="57">
        <v>98.454911508568216</v>
      </c>
      <c r="T25" s="59">
        <v>98.078358208955223</v>
      </c>
      <c r="U25" s="58">
        <v>269</v>
      </c>
      <c r="V25" s="57">
        <v>115.45064377682404</v>
      </c>
      <c r="W25" s="59">
        <v>101.12781954887218</v>
      </c>
      <c r="X25" s="69">
        <v>44</v>
      </c>
      <c r="Y25" s="57">
        <v>110.00000000000001</v>
      </c>
      <c r="Z25" s="59">
        <v>157.14285714285714</v>
      </c>
    </row>
    <row r="26" spans="2:26" ht="29.1" customHeight="1">
      <c r="B26" s="308"/>
      <c r="C26" s="309"/>
      <c r="D26" s="13" t="s">
        <v>36</v>
      </c>
      <c r="E26" s="17"/>
      <c r="F26" s="69">
        <v>102171</v>
      </c>
      <c r="G26" s="57">
        <v>98.785616908544199</v>
      </c>
      <c r="H26" s="59">
        <v>100.51847625044272</v>
      </c>
      <c r="I26" s="69">
        <v>7410</v>
      </c>
      <c r="J26" s="57">
        <v>101.28485511208312</v>
      </c>
      <c r="K26" s="59">
        <v>110.21865238732708</v>
      </c>
      <c r="L26" s="69">
        <v>51799</v>
      </c>
      <c r="M26" s="57">
        <v>97.726586672703945</v>
      </c>
      <c r="N26" s="59">
        <v>98.56338242569548</v>
      </c>
      <c r="O26" s="69">
        <v>1479</v>
      </c>
      <c r="P26" s="57">
        <v>101.3013698630137</v>
      </c>
      <c r="Q26" s="59">
        <v>109.07079646017699</v>
      </c>
      <c r="R26" s="69">
        <v>32539</v>
      </c>
      <c r="S26" s="57">
        <v>99.864960255347881</v>
      </c>
      <c r="T26" s="59">
        <v>99.696672590232254</v>
      </c>
      <c r="U26" s="58">
        <v>5833</v>
      </c>
      <c r="V26" s="57">
        <v>101.47877522616562</v>
      </c>
      <c r="W26" s="59">
        <v>108.52093023255813</v>
      </c>
      <c r="X26" s="69">
        <v>8944</v>
      </c>
      <c r="Y26" s="57">
        <v>98.676081200353053</v>
      </c>
      <c r="Z26" s="59">
        <v>106.81953899438672</v>
      </c>
    </row>
    <row r="27" spans="2:26" ht="29.1" customHeight="1">
      <c r="B27" s="308"/>
      <c r="C27" s="309"/>
      <c r="D27" s="13" t="s">
        <v>58</v>
      </c>
      <c r="E27" s="17"/>
      <c r="F27" s="69">
        <v>57977</v>
      </c>
      <c r="G27" s="57">
        <v>106.75787651683946</v>
      </c>
      <c r="H27" s="59">
        <v>109.0490162886055</v>
      </c>
      <c r="I27" s="69">
        <v>1576</v>
      </c>
      <c r="J27" s="57">
        <v>96.27367135003054</v>
      </c>
      <c r="K27" s="59">
        <v>106.77506775067751</v>
      </c>
      <c r="L27" s="69">
        <v>30951</v>
      </c>
      <c r="M27" s="57">
        <v>106.44861741642593</v>
      </c>
      <c r="N27" s="59">
        <v>106.84548467274233</v>
      </c>
      <c r="O27" s="69">
        <v>3398</v>
      </c>
      <c r="P27" s="57">
        <v>99.502196193265007</v>
      </c>
      <c r="Q27" s="59">
        <v>101.52375261428143</v>
      </c>
      <c r="R27" s="69">
        <v>21974</v>
      </c>
      <c r="S27" s="57">
        <v>109.26358709164138</v>
      </c>
      <c r="T27" s="59">
        <v>113.72528723734602</v>
      </c>
      <c r="U27" s="58">
        <v>1455</v>
      </c>
      <c r="V27" s="57">
        <v>96.549435965494354</v>
      </c>
      <c r="W27" s="59">
        <v>107.6980014803849</v>
      </c>
      <c r="X27" s="69">
        <v>78</v>
      </c>
      <c r="Y27" s="57">
        <v>114.70588235294117</v>
      </c>
      <c r="Z27" s="59">
        <v>147.16981132075472</v>
      </c>
    </row>
    <row r="28" spans="2:26" ht="29.1" customHeight="1">
      <c r="B28" s="308"/>
      <c r="C28" s="309"/>
      <c r="D28" s="13" t="s">
        <v>37</v>
      </c>
      <c r="E28" s="17"/>
      <c r="F28" s="69">
        <v>512594</v>
      </c>
      <c r="G28" s="57">
        <v>98.583542163901384</v>
      </c>
      <c r="H28" s="59">
        <v>105.42754599397372</v>
      </c>
      <c r="I28" s="69">
        <v>13196</v>
      </c>
      <c r="J28" s="57">
        <v>102.08091591243134</v>
      </c>
      <c r="K28" s="59">
        <v>102.27871647806541</v>
      </c>
      <c r="L28" s="69">
        <v>271327</v>
      </c>
      <c r="M28" s="57">
        <v>98.380312842193803</v>
      </c>
      <c r="N28" s="59">
        <v>104.87932154122086</v>
      </c>
      <c r="O28" s="69">
        <v>2726</v>
      </c>
      <c r="P28" s="57">
        <v>102.94561933534743</v>
      </c>
      <c r="Q28" s="59">
        <v>116.14827439284193</v>
      </c>
      <c r="R28" s="69">
        <v>211001</v>
      </c>
      <c r="S28" s="57">
        <v>98.513894595301238</v>
      </c>
      <c r="T28" s="59">
        <v>105.90558887745627</v>
      </c>
      <c r="U28" s="58">
        <v>1110</v>
      </c>
      <c r="V28" s="57">
        <v>95.937770095073475</v>
      </c>
      <c r="W28" s="59">
        <v>94.468085106382986</v>
      </c>
      <c r="X28" s="69">
        <v>14344</v>
      </c>
      <c r="Y28" s="57">
        <v>99.569623767874489</v>
      </c>
      <c r="Z28" s="59">
        <v>110.19436121994315</v>
      </c>
    </row>
    <row r="29" spans="2:26" ht="29.1" customHeight="1">
      <c r="B29" s="308"/>
      <c r="C29" s="309"/>
      <c r="D29" s="13" t="s">
        <v>38</v>
      </c>
      <c r="E29" s="17"/>
      <c r="F29" s="69">
        <v>1995</v>
      </c>
      <c r="G29" s="57">
        <v>94.729344729344731</v>
      </c>
      <c r="H29" s="59">
        <v>112.8393665158371</v>
      </c>
      <c r="I29" s="69">
        <v>1</v>
      </c>
      <c r="J29" s="57" t="s">
        <v>62</v>
      </c>
      <c r="K29" s="59" t="s">
        <v>62</v>
      </c>
      <c r="L29" s="69">
        <v>1994</v>
      </c>
      <c r="M29" s="57">
        <v>94.681861348528017</v>
      </c>
      <c r="N29" s="59">
        <v>112.78280542986425</v>
      </c>
      <c r="O29" s="69" t="s">
        <v>62</v>
      </c>
      <c r="P29" s="57" t="s">
        <v>62</v>
      </c>
      <c r="Q29" s="59" t="s">
        <v>62</v>
      </c>
      <c r="R29" s="69" t="s">
        <v>62</v>
      </c>
      <c r="S29" s="57" t="s">
        <v>62</v>
      </c>
      <c r="T29" s="59" t="s">
        <v>62</v>
      </c>
      <c r="U29" s="58" t="s">
        <v>62</v>
      </c>
      <c r="V29" s="57" t="s">
        <v>62</v>
      </c>
      <c r="W29" s="59" t="s">
        <v>62</v>
      </c>
      <c r="X29" s="69" t="s">
        <v>62</v>
      </c>
      <c r="Y29" s="57" t="s">
        <v>62</v>
      </c>
      <c r="Z29" s="59" t="s">
        <v>62</v>
      </c>
    </row>
    <row r="30" spans="2:26" ht="29.1" customHeight="1">
      <c r="B30" s="308"/>
      <c r="C30" s="309"/>
      <c r="D30" s="13" t="s">
        <v>39</v>
      </c>
      <c r="E30" s="17"/>
      <c r="F30" s="69">
        <v>351</v>
      </c>
      <c r="G30" s="57">
        <v>89.312977099236647</v>
      </c>
      <c r="H30" s="59">
        <v>91.64490861618799</v>
      </c>
      <c r="I30" s="69">
        <v>30</v>
      </c>
      <c r="J30" s="57">
        <v>76.923076923076934</v>
      </c>
      <c r="K30" s="59">
        <v>107.14285714285714</v>
      </c>
      <c r="L30" s="69">
        <v>184</v>
      </c>
      <c r="M30" s="57">
        <v>85.18518518518519</v>
      </c>
      <c r="N30" s="59">
        <v>83.257918552036202</v>
      </c>
      <c r="O30" s="69">
        <v>1</v>
      </c>
      <c r="P30" s="57">
        <v>100</v>
      </c>
      <c r="Q30" s="59">
        <v>33.333333333333329</v>
      </c>
      <c r="R30" s="69">
        <v>127</v>
      </c>
      <c r="S30" s="57">
        <v>97.692307692307693</v>
      </c>
      <c r="T30" s="59">
        <v>102.41935483870968</v>
      </c>
      <c r="U30" s="58">
        <v>29</v>
      </c>
      <c r="V30" s="57">
        <v>80.555555555555557</v>
      </c>
      <c r="W30" s="59">
        <v>107.40740740740742</v>
      </c>
      <c r="X30" s="69">
        <v>9</v>
      </c>
      <c r="Y30" s="57">
        <v>128.57142857142858</v>
      </c>
      <c r="Z30" s="59">
        <v>128.57142857142858</v>
      </c>
    </row>
    <row r="31" spans="2:26" ht="29.1" customHeight="1">
      <c r="B31" s="308"/>
      <c r="C31" s="309"/>
      <c r="D31" s="14" t="s">
        <v>59</v>
      </c>
      <c r="E31" s="17"/>
      <c r="F31" s="69">
        <v>15764095</v>
      </c>
      <c r="G31" s="57">
        <v>109.25180636211212</v>
      </c>
      <c r="H31" s="57">
        <v>118.59894740682979</v>
      </c>
      <c r="I31" s="69">
        <v>67671</v>
      </c>
      <c r="J31" s="57">
        <v>99.375881109022558</v>
      </c>
      <c r="K31" s="57">
        <v>112.41776862249984</v>
      </c>
      <c r="L31" s="69">
        <v>7998864</v>
      </c>
      <c r="M31" s="57">
        <v>109.30699498769916</v>
      </c>
      <c r="N31" s="57">
        <v>118.00221610129921</v>
      </c>
      <c r="O31" s="69">
        <v>1611436</v>
      </c>
      <c r="P31" s="57">
        <v>98.477645633841732</v>
      </c>
      <c r="Q31" s="57">
        <v>109.92217487426493</v>
      </c>
      <c r="R31" s="69">
        <v>6055644</v>
      </c>
      <c r="S31" s="57">
        <v>112.63583916308289</v>
      </c>
      <c r="T31" s="57">
        <v>122.03050055195044</v>
      </c>
      <c r="U31" s="70">
        <v>6845</v>
      </c>
      <c r="V31" s="57">
        <v>100.21961932650075</v>
      </c>
      <c r="W31" s="57">
        <v>118.15984809252546</v>
      </c>
      <c r="X31" s="69">
        <v>30480</v>
      </c>
      <c r="Y31" s="57">
        <v>99.620865472610802</v>
      </c>
      <c r="Z31" s="57">
        <v>122.96768467341752</v>
      </c>
    </row>
    <row r="32" spans="2:26" ht="29.1" customHeight="1" thickBot="1">
      <c r="B32" s="308"/>
      <c r="C32" s="309"/>
      <c r="D32" s="20" t="s">
        <v>40</v>
      </c>
      <c r="E32" s="21"/>
      <c r="F32" s="71">
        <v>22917846</v>
      </c>
      <c r="G32" s="65">
        <v>105.43521301225938</v>
      </c>
      <c r="H32" s="65">
        <v>95.171490685502206</v>
      </c>
      <c r="I32" s="71">
        <v>258843</v>
      </c>
      <c r="J32" s="65">
        <v>96.811872819009082</v>
      </c>
      <c r="K32" s="65">
        <v>48.81159365630127</v>
      </c>
      <c r="L32" s="71">
        <v>11531447</v>
      </c>
      <c r="M32" s="65">
        <v>105.60587867947491</v>
      </c>
      <c r="N32" s="65">
        <v>84.714169998608597</v>
      </c>
      <c r="O32" s="71">
        <v>1966305</v>
      </c>
      <c r="P32" s="65">
        <v>98.558936971662433</v>
      </c>
      <c r="Q32" s="65">
        <v>108.30998731989234</v>
      </c>
      <c r="R32" s="71">
        <v>8965822</v>
      </c>
      <c r="S32" s="65">
        <v>107.28046285391079</v>
      </c>
      <c r="T32" s="65">
        <v>112.71101521251778</v>
      </c>
      <c r="U32" s="58">
        <v>160099</v>
      </c>
      <c r="V32" s="65">
        <v>96.215075992956599</v>
      </c>
      <c r="W32" s="65">
        <v>85.659787802098435</v>
      </c>
      <c r="X32" s="71">
        <v>195429</v>
      </c>
      <c r="Y32" s="65">
        <v>99.045171884265102</v>
      </c>
      <c r="Z32" s="65">
        <v>116.35033280544873</v>
      </c>
    </row>
    <row r="33" spans="2:26" ht="29.1" customHeight="1" thickTop="1">
      <c r="B33" s="287" t="s">
        <v>41</v>
      </c>
      <c r="C33" s="288"/>
      <c r="D33" s="288"/>
      <c r="E33" s="289"/>
      <c r="F33" s="72">
        <v>109690468</v>
      </c>
      <c r="G33" s="73">
        <v>102.54337618189757</v>
      </c>
      <c r="H33" s="73">
        <v>106.0292463159368</v>
      </c>
      <c r="I33" s="72">
        <v>797059</v>
      </c>
      <c r="J33" s="73">
        <v>100.56016825233813</v>
      </c>
      <c r="K33" s="73">
        <v>74.955871469129775</v>
      </c>
      <c r="L33" s="72">
        <v>55862621</v>
      </c>
      <c r="M33" s="73">
        <v>102.26040167487575</v>
      </c>
      <c r="N33" s="73">
        <v>102.76416754011804</v>
      </c>
      <c r="O33" s="72">
        <v>13457897</v>
      </c>
      <c r="P33" s="73">
        <v>100.29991080409275</v>
      </c>
      <c r="Q33" s="73">
        <v>104.71990168797353</v>
      </c>
      <c r="R33" s="72">
        <v>39282204</v>
      </c>
      <c r="S33" s="73">
        <v>103.81694019803187</v>
      </c>
      <c r="T33" s="73">
        <v>112.46353907881554</v>
      </c>
      <c r="U33" s="74">
        <v>644848</v>
      </c>
      <c r="V33" s="73">
        <v>101.62608544907255</v>
      </c>
      <c r="W33" s="73">
        <v>97.635897296135127</v>
      </c>
      <c r="X33" s="72">
        <v>290687</v>
      </c>
      <c r="Y33" s="73">
        <v>98.946160941919715</v>
      </c>
      <c r="Z33" s="73">
        <v>116.51808977144277</v>
      </c>
    </row>
    <row r="34" spans="2:26" ht="29.1" customHeight="1">
      <c r="B34" s="273" t="s">
        <v>42</v>
      </c>
      <c r="C34" s="276" t="s">
        <v>43</v>
      </c>
      <c r="D34" s="13" t="s">
        <v>15</v>
      </c>
      <c r="E34" s="17"/>
      <c r="F34" s="56">
        <v>22037357</v>
      </c>
      <c r="G34" s="57">
        <v>98.693298960299941</v>
      </c>
      <c r="H34" s="57">
        <v>110.48736587887346</v>
      </c>
      <c r="I34" s="56">
        <v>137607</v>
      </c>
      <c r="J34" s="57">
        <v>103.11734246554811</v>
      </c>
      <c r="K34" s="57">
        <v>102.64812728913822</v>
      </c>
      <c r="L34" s="56">
        <v>11216629</v>
      </c>
      <c r="M34" s="57">
        <v>98.077462510383413</v>
      </c>
      <c r="N34" s="57">
        <v>109.82426557182765</v>
      </c>
      <c r="O34" s="56">
        <v>3231806</v>
      </c>
      <c r="P34" s="57">
        <v>101.22289102664088</v>
      </c>
      <c r="Q34" s="57">
        <v>106.23706883799517</v>
      </c>
      <c r="R34" s="56">
        <v>7442986</v>
      </c>
      <c r="S34" s="57">
        <v>98.480385126112822</v>
      </c>
      <c r="T34" s="57">
        <v>113.64161523163894</v>
      </c>
      <c r="U34" s="58">
        <v>125115</v>
      </c>
      <c r="V34" s="57">
        <v>103.567733123629</v>
      </c>
      <c r="W34" s="57">
        <v>103.83159886471145</v>
      </c>
      <c r="X34" s="56">
        <v>8329</v>
      </c>
      <c r="Y34" s="57">
        <v>96.995458250844308</v>
      </c>
      <c r="Z34" s="57">
        <v>124.57373616512115</v>
      </c>
    </row>
    <row r="35" spans="2:26" ht="29.1" customHeight="1">
      <c r="B35" s="274"/>
      <c r="C35" s="276"/>
      <c r="D35" s="12" t="s">
        <v>16</v>
      </c>
      <c r="E35" s="17"/>
      <c r="F35" s="56">
        <v>33713</v>
      </c>
      <c r="G35" s="57">
        <v>95.129659414769037</v>
      </c>
      <c r="H35" s="57">
        <v>109.3548282461319</v>
      </c>
      <c r="I35" s="56">
        <v>343</v>
      </c>
      <c r="J35" s="57">
        <v>105.21472392638036</v>
      </c>
      <c r="K35" s="57">
        <v>98</v>
      </c>
      <c r="L35" s="56">
        <v>17005</v>
      </c>
      <c r="M35" s="57">
        <v>94.142722692797435</v>
      </c>
      <c r="N35" s="57">
        <v>109.19540229885058</v>
      </c>
      <c r="O35" s="56">
        <v>5083</v>
      </c>
      <c r="P35" s="57">
        <v>102.56255044390639</v>
      </c>
      <c r="Q35" s="57">
        <v>105.74162679425838</v>
      </c>
      <c r="R35" s="56">
        <v>11275</v>
      </c>
      <c r="S35" s="57">
        <v>93.312918977075228</v>
      </c>
      <c r="T35" s="57">
        <v>111.68895492818227</v>
      </c>
      <c r="U35" s="58">
        <v>301</v>
      </c>
      <c r="V35" s="57">
        <v>102.03389830508473</v>
      </c>
      <c r="W35" s="57">
        <v>99.01315789473685</v>
      </c>
      <c r="X35" s="56">
        <v>7</v>
      </c>
      <c r="Y35" s="57">
        <v>63.636363636363633</v>
      </c>
      <c r="Z35" s="57">
        <v>175</v>
      </c>
    </row>
    <row r="36" spans="2:26" ht="29.1" customHeight="1">
      <c r="B36" s="274"/>
      <c r="C36" s="276"/>
      <c r="D36" s="12" t="s">
        <v>17</v>
      </c>
      <c r="E36" s="17"/>
      <c r="F36" s="56">
        <v>6044275</v>
      </c>
      <c r="G36" s="57">
        <v>100.66870693065184</v>
      </c>
      <c r="H36" s="57">
        <v>109.34726416329991</v>
      </c>
      <c r="I36" s="56">
        <v>34430</v>
      </c>
      <c r="J36" s="57">
        <v>103.71106693174288</v>
      </c>
      <c r="K36" s="57">
        <v>102.19649747699616</v>
      </c>
      <c r="L36" s="56">
        <v>3126063</v>
      </c>
      <c r="M36" s="57">
        <v>100.21388790311956</v>
      </c>
      <c r="N36" s="57">
        <v>108.60203921753913</v>
      </c>
      <c r="O36" s="56">
        <v>841030</v>
      </c>
      <c r="P36" s="57">
        <v>100.09676071776697</v>
      </c>
      <c r="Q36" s="57">
        <v>104.95544232585942</v>
      </c>
      <c r="R36" s="56">
        <v>2040636</v>
      </c>
      <c r="S36" s="57">
        <v>101.56424897982139</v>
      </c>
      <c r="T36" s="57">
        <v>112.59426831017778</v>
      </c>
      <c r="U36" s="58">
        <v>30971</v>
      </c>
      <c r="V36" s="57">
        <v>104.76271014443729</v>
      </c>
      <c r="W36" s="57">
        <v>104.01329930145083</v>
      </c>
      <c r="X36" s="56">
        <v>2116</v>
      </c>
      <c r="Y36" s="57">
        <v>100.18939393939394</v>
      </c>
      <c r="Z36" s="57">
        <v>121.05263157894737</v>
      </c>
    </row>
    <row r="37" spans="2:26" ht="29.1" customHeight="1">
      <c r="B37" s="274"/>
      <c r="C37" s="276"/>
      <c r="D37" s="12" t="s">
        <v>18</v>
      </c>
      <c r="E37" s="17"/>
      <c r="F37" s="56">
        <v>15820329</v>
      </c>
      <c r="G37" s="57">
        <v>98.916443541362625</v>
      </c>
      <c r="H37" s="57">
        <v>110.59673668114765</v>
      </c>
      <c r="I37" s="56">
        <v>86410</v>
      </c>
      <c r="J37" s="57">
        <v>103.51106266246602</v>
      </c>
      <c r="K37" s="57">
        <v>101.72584290826899</v>
      </c>
      <c r="L37" s="56">
        <v>7983361</v>
      </c>
      <c r="M37" s="57">
        <v>98.373309520092306</v>
      </c>
      <c r="N37" s="57">
        <v>109.90501898918113</v>
      </c>
      <c r="O37" s="56">
        <v>2357185</v>
      </c>
      <c r="P37" s="57">
        <v>100.33008006197248</v>
      </c>
      <c r="Q37" s="57">
        <v>105.91467011989391</v>
      </c>
      <c r="R37" s="56">
        <v>5387556</v>
      </c>
      <c r="S37" s="57">
        <v>99.0479363128849</v>
      </c>
      <c r="T37" s="57">
        <v>114.01677505290218</v>
      </c>
      <c r="U37" s="58">
        <v>78657</v>
      </c>
      <c r="V37" s="57">
        <v>104.34177013689907</v>
      </c>
      <c r="W37" s="57">
        <v>103.14048936560805</v>
      </c>
      <c r="X37" s="56">
        <v>5817</v>
      </c>
      <c r="Y37" s="57">
        <v>96.869275603663624</v>
      </c>
      <c r="Z37" s="57">
        <v>118.27978853192353</v>
      </c>
    </row>
    <row r="38" spans="2:26" ht="29.1" customHeight="1">
      <c r="B38" s="274"/>
      <c r="C38" s="277"/>
      <c r="D38" s="22" t="s">
        <v>19</v>
      </c>
      <c r="E38" s="35"/>
      <c r="F38" s="60">
        <v>43935674</v>
      </c>
      <c r="G38" s="61">
        <v>99.038258251793607</v>
      </c>
      <c r="H38" s="61">
        <v>110.36748102140517</v>
      </c>
      <c r="I38" s="60">
        <v>258790</v>
      </c>
      <c r="J38" s="61">
        <v>103.3300059892194</v>
      </c>
      <c r="K38" s="61">
        <v>102.27196383194818</v>
      </c>
      <c r="L38" s="60">
        <v>22343058</v>
      </c>
      <c r="M38" s="61">
        <v>98.473868352287397</v>
      </c>
      <c r="N38" s="61">
        <v>109.67987823959908</v>
      </c>
      <c r="O38" s="60">
        <v>6435104</v>
      </c>
      <c r="P38" s="61">
        <v>100.74739740096268</v>
      </c>
      <c r="Q38" s="61">
        <v>105.94945559982804</v>
      </c>
      <c r="R38" s="60">
        <v>14882453</v>
      </c>
      <c r="S38" s="61">
        <v>99.094348371618196</v>
      </c>
      <c r="T38" s="61">
        <v>113.63052999523336</v>
      </c>
      <c r="U38" s="66">
        <v>235044</v>
      </c>
      <c r="V38" s="61">
        <v>103.98014572190739</v>
      </c>
      <c r="W38" s="61">
        <v>103.61664609416327</v>
      </c>
      <c r="X38" s="60">
        <v>16269</v>
      </c>
      <c r="Y38" s="61">
        <v>97.331737959916239</v>
      </c>
      <c r="Z38" s="61">
        <v>121.8104222821204</v>
      </c>
    </row>
    <row r="39" spans="2:26" ht="29.1" customHeight="1">
      <c r="B39" s="274"/>
      <c r="C39" s="278" t="s">
        <v>44</v>
      </c>
      <c r="D39" s="13" t="s">
        <v>15</v>
      </c>
      <c r="E39" s="16"/>
      <c r="F39" s="71">
        <v>15667644</v>
      </c>
      <c r="G39" s="64">
        <v>105.51362286710221</v>
      </c>
      <c r="H39" s="64">
        <v>109.31582770490782</v>
      </c>
      <c r="I39" s="71">
        <v>94481</v>
      </c>
      <c r="J39" s="64">
        <v>100.50101053079459</v>
      </c>
      <c r="K39" s="64">
        <v>98.928840676830291</v>
      </c>
      <c r="L39" s="71">
        <v>8056390</v>
      </c>
      <c r="M39" s="64">
        <v>105.27848837026963</v>
      </c>
      <c r="N39" s="64">
        <v>109.03809801070594</v>
      </c>
      <c r="O39" s="71">
        <v>1822376</v>
      </c>
      <c r="P39" s="64">
        <v>100.4085487236365</v>
      </c>
      <c r="Q39" s="64">
        <v>101.36046400388005</v>
      </c>
      <c r="R39" s="71">
        <v>5658392</v>
      </c>
      <c r="S39" s="64">
        <v>107.75572262650566</v>
      </c>
      <c r="T39" s="64">
        <v>112.72328192076091</v>
      </c>
      <c r="U39" s="68">
        <v>82387</v>
      </c>
      <c r="V39" s="64">
        <v>102.16515172182885</v>
      </c>
      <c r="W39" s="64">
        <v>100.66714727337154</v>
      </c>
      <c r="X39" s="71">
        <v>36005</v>
      </c>
      <c r="Y39" s="64">
        <v>98.985539121350413</v>
      </c>
      <c r="Z39" s="64">
        <v>117.21522284077221</v>
      </c>
    </row>
    <row r="40" spans="2:26" ht="29.1" customHeight="1">
      <c r="B40" s="274"/>
      <c r="C40" s="276"/>
      <c r="D40" s="12" t="s">
        <v>16</v>
      </c>
      <c r="E40" s="17"/>
      <c r="F40" s="56">
        <v>57975</v>
      </c>
      <c r="G40" s="57">
        <v>104.54988097814326</v>
      </c>
      <c r="H40" s="57">
        <v>107.25981017927512</v>
      </c>
      <c r="I40" s="56">
        <v>402</v>
      </c>
      <c r="J40" s="57">
        <v>96.634615384615387</v>
      </c>
      <c r="K40" s="57">
        <v>92.41379310344827</v>
      </c>
      <c r="L40" s="56">
        <v>29691</v>
      </c>
      <c r="M40" s="57">
        <v>103.98557069309705</v>
      </c>
      <c r="N40" s="57">
        <v>106.89444124423963</v>
      </c>
      <c r="O40" s="56">
        <v>6837</v>
      </c>
      <c r="P40" s="57">
        <v>103.41854484949326</v>
      </c>
      <c r="Q40" s="57">
        <v>103.18442499245397</v>
      </c>
      <c r="R40" s="56">
        <v>20960</v>
      </c>
      <c r="S40" s="57">
        <v>106.00313558893441</v>
      </c>
      <c r="T40" s="57">
        <v>109.60050198703199</v>
      </c>
      <c r="U40" s="58">
        <v>341</v>
      </c>
      <c r="V40" s="57">
        <v>98.554913294797686</v>
      </c>
      <c r="W40" s="57">
        <v>96.327683615819211</v>
      </c>
      <c r="X40" s="56">
        <v>85</v>
      </c>
      <c r="Y40" s="57">
        <v>85.858585858585855</v>
      </c>
      <c r="Z40" s="57">
        <v>94.444444444444443</v>
      </c>
    </row>
    <row r="41" spans="2:26" ht="29.1" customHeight="1">
      <c r="B41" s="274"/>
      <c r="C41" s="276"/>
      <c r="D41" s="12" t="s">
        <v>17</v>
      </c>
      <c r="E41" s="17"/>
      <c r="F41" s="56">
        <v>4926545</v>
      </c>
      <c r="G41" s="57">
        <v>106.22908832706833</v>
      </c>
      <c r="H41" s="57">
        <v>109.43583029415566</v>
      </c>
      <c r="I41" s="56">
        <v>26772</v>
      </c>
      <c r="J41" s="57">
        <v>98.724094697249072</v>
      </c>
      <c r="K41" s="57">
        <v>101.45905180581347</v>
      </c>
      <c r="L41" s="56">
        <v>2535796</v>
      </c>
      <c r="M41" s="57">
        <v>106.11103974169758</v>
      </c>
      <c r="N41" s="57">
        <v>109.0298699662608</v>
      </c>
      <c r="O41" s="56">
        <v>565695</v>
      </c>
      <c r="P41" s="57">
        <v>99.186964785423228</v>
      </c>
      <c r="Q41" s="57">
        <v>102.1041915973121</v>
      </c>
      <c r="R41" s="56">
        <v>1789297</v>
      </c>
      <c r="S41" s="57">
        <v>109.00809352791916</v>
      </c>
      <c r="T41" s="57">
        <v>112.68883583225062</v>
      </c>
      <c r="U41" s="58">
        <v>22959</v>
      </c>
      <c r="V41" s="57">
        <v>100.80790340285401</v>
      </c>
      <c r="W41" s="57">
        <v>103.39097541205081</v>
      </c>
      <c r="X41" s="56">
        <v>8985</v>
      </c>
      <c r="Y41" s="57">
        <v>99.623018072957095</v>
      </c>
      <c r="Z41" s="57">
        <v>116.08527131782947</v>
      </c>
    </row>
    <row r="42" spans="2:26" ht="29.1" customHeight="1">
      <c r="B42" s="274"/>
      <c r="C42" s="276"/>
      <c r="D42" s="12" t="s">
        <v>18</v>
      </c>
      <c r="E42" s="17"/>
      <c r="F42" s="56">
        <v>13744200</v>
      </c>
      <c r="G42" s="75">
        <v>106.53205460556467</v>
      </c>
      <c r="H42" s="75">
        <v>108.73843494092299</v>
      </c>
      <c r="I42" s="56">
        <v>68600</v>
      </c>
      <c r="J42" s="75">
        <v>101.18591067319606</v>
      </c>
      <c r="K42" s="75">
        <v>99.223281311020145</v>
      </c>
      <c r="L42" s="56">
        <v>7002772</v>
      </c>
      <c r="M42" s="75">
        <v>106.32580971114362</v>
      </c>
      <c r="N42" s="75">
        <v>108.35108814152106</v>
      </c>
      <c r="O42" s="56">
        <v>1638503</v>
      </c>
      <c r="P42" s="75">
        <v>100.08649509769486</v>
      </c>
      <c r="Q42" s="75">
        <v>100.96553313524366</v>
      </c>
      <c r="R42" s="56">
        <v>5007784</v>
      </c>
      <c r="S42" s="75">
        <v>109.25302656808744</v>
      </c>
      <c r="T42" s="75">
        <v>112.23386170838153</v>
      </c>
      <c r="U42" s="58">
        <v>59309</v>
      </c>
      <c r="V42" s="75">
        <v>103.19095258808177</v>
      </c>
      <c r="W42" s="75">
        <v>101.20298955702683</v>
      </c>
      <c r="X42" s="56">
        <v>26541</v>
      </c>
      <c r="Y42" s="75">
        <v>99.092741935483872</v>
      </c>
      <c r="Z42" s="75">
        <v>116.6073546856465</v>
      </c>
    </row>
    <row r="43" spans="2:26" ht="29.1" customHeight="1">
      <c r="B43" s="274"/>
      <c r="C43" s="276"/>
      <c r="D43" s="22" t="s">
        <v>19</v>
      </c>
      <c r="E43" s="35"/>
      <c r="F43" s="60">
        <v>34396364</v>
      </c>
      <c r="G43" s="61">
        <v>106.01923737479468</v>
      </c>
      <c r="H43" s="61">
        <v>109.09795853287446</v>
      </c>
      <c r="I43" s="60">
        <v>190255</v>
      </c>
      <c r="J43" s="61">
        <v>100.48325763177353</v>
      </c>
      <c r="K43" s="61">
        <v>99.369068697346222</v>
      </c>
      <c r="L43" s="60">
        <v>17624649</v>
      </c>
      <c r="M43" s="61">
        <v>105.80982872514598</v>
      </c>
      <c r="N43" s="61">
        <v>108.75924610847039</v>
      </c>
      <c r="O43" s="60">
        <v>4033411</v>
      </c>
      <c r="P43" s="61">
        <v>100.10970488640953</v>
      </c>
      <c r="Q43" s="61">
        <v>101.30601874259213</v>
      </c>
      <c r="R43" s="60">
        <v>12476433</v>
      </c>
      <c r="S43" s="61">
        <v>108.52852741572411</v>
      </c>
      <c r="T43" s="61">
        <v>112.51602661945175</v>
      </c>
      <c r="U43" s="66">
        <v>164996</v>
      </c>
      <c r="V43" s="61">
        <v>102.33135074455615</v>
      </c>
      <c r="W43" s="61">
        <v>101.22143492530904</v>
      </c>
      <c r="X43" s="60">
        <v>71616</v>
      </c>
      <c r="Y43" s="61">
        <v>99.086833803752285</v>
      </c>
      <c r="Z43" s="61">
        <v>116.81346643178705</v>
      </c>
    </row>
    <row r="44" spans="2:26" ht="29.1" customHeight="1">
      <c r="B44" s="274"/>
      <c r="C44" s="277"/>
      <c r="D44" s="279" t="s">
        <v>45</v>
      </c>
      <c r="E44" s="280"/>
      <c r="F44" s="76">
        <v>8464983</v>
      </c>
      <c r="G44" s="75">
        <v>104.11021561250506</v>
      </c>
      <c r="H44" s="75">
        <v>98.274258756352722</v>
      </c>
      <c r="I44" s="76">
        <v>63523</v>
      </c>
      <c r="J44" s="75">
        <v>97.293613110736715</v>
      </c>
      <c r="K44" s="75">
        <v>99.867939063310644</v>
      </c>
      <c r="L44" s="76">
        <v>4435841</v>
      </c>
      <c r="M44" s="75">
        <v>103.67580843034202</v>
      </c>
      <c r="N44" s="75">
        <v>97.507597995790931</v>
      </c>
      <c r="O44" s="76">
        <v>623119</v>
      </c>
      <c r="P44" s="75">
        <v>99.448906111348734</v>
      </c>
      <c r="Q44" s="75">
        <v>98.723963160654847</v>
      </c>
      <c r="R44" s="76">
        <v>3327509</v>
      </c>
      <c r="S44" s="75">
        <v>105.79046645282904</v>
      </c>
      <c r="T44" s="75">
        <v>99.132994559095465</v>
      </c>
      <c r="U44" s="70">
        <v>47771</v>
      </c>
      <c r="V44" s="75">
        <v>98.970332311262126</v>
      </c>
      <c r="W44" s="75">
        <v>102.00068326429516</v>
      </c>
      <c r="X44" s="76">
        <v>14991</v>
      </c>
      <c r="Y44" s="75">
        <v>100.06007208650381</v>
      </c>
      <c r="Z44" s="75">
        <v>115.18248175182481</v>
      </c>
    </row>
    <row r="45" spans="2:26" ht="29.1" customHeight="1">
      <c r="B45" s="274"/>
      <c r="C45" s="281" t="s">
        <v>52</v>
      </c>
      <c r="D45" s="282"/>
      <c r="E45" s="16" t="s">
        <v>20</v>
      </c>
      <c r="F45" s="71">
        <v>5873810</v>
      </c>
      <c r="G45" s="64">
        <v>100.26079916620736</v>
      </c>
      <c r="H45" s="65">
        <v>107.56790512328406</v>
      </c>
      <c r="I45" s="71">
        <v>57695</v>
      </c>
      <c r="J45" s="64">
        <v>104.98971848670682</v>
      </c>
      <c r="K45" s="65">
        <v>103.40717639889594</v>
      </c>
      <c r="L45" s="71">
        <v>3028447</v>
      </c>
      <c r="M45" s="64">
        <v>100.14275179969114</v>
      </c>
      <c r="N45" s="65">
        <v>107.15417450390127</v>
      </c>
      <c r="O45" s="71">
        <v>736657</v>
      </c>
      <c r="P45" s="64">
        <v>101.72010494338582</v>
      </c>
      <c r="Q45" s="65">
        <v>106.33162623124979</v>
      </c>
      <c r="R45" s="71">
        <v>2046487</v>
      </c>
      <c r="S45" s="64">
        <v>99.79864587031409</v>
      </c>
      <c r="T45" s="65">
        <v>108.76058382988494</v>
      </c>
      <c r="U45" s="68">
        <v>54790</v>
      </c>
      <c r="V45" s="64">
        <v>105.46882519394021</v>
      </c>
      <c r="W45" s="65">
        <v>103.86729857819905</v>
      </c>
      <c r="X45" s="71">
        <v>4524</v>
      </c>
      <c r="Y45" s="64">
        <v>97.668393782383419</v>
      </c>
      <c r="Z45" s="65">
        <v>110.93673369298675</v>
      </c>
    </row>
    <row r="46" spans="2:26" ht="29.1" customHeight="1">
      <c r="B46" s="274"/>
      <c r="C46" s="283"/>
      <c r="D46" s="284"/>
      <c r="E46" s="17" t="s">
        <v>47</v>
      </c>
      <c r="F46" s="56">
        <v>2566774</v>
      </c>
      <c r="G46" s="57">
        <v>99.91218475455716</v>
      </c>
      <c r="H46" s="59">
        <v>99.665216533690355</v>
      </c>
      <c r="I46" s="56">
        <v>31476</v>
      </c>
      <c r="J46" s="57">
        <v>103.16955652430431</v>
      </c>
      <c r="K46" s="59">
        <v>96.013177561541042</v>
      </c>
      <c r="L46" s="56">
        <v>1335020</v>
      </c>
      <c r="M46" s="57">
        <v>99.768182572291622</v>
      </c>
      <c r="N46" s="59">
        <v>99.240726892124343</v>
      </c>
      <c r="O46" s="56">
        <v>286420</v>
      </c>
      <c r="P46" s="57">
        <v>101.55117091244306</v>
      </c>
      <c r="Q46" s="59">
        <v>99.475221494038507</v>
      </c>
      <c r="R46" s="56">
        <v>911009</v>
      </c>
      <c r="S46" s="57">
        <v>99.50868753597733</v>
      </c>
      <c r="T46" s="59">
        <v>100.47767785255625</v>
      </c>
      <c r="U46" s="58">
        <v>29919</v>
      </c>
      <c r="V46" s="57">
        <v>103.52595155709344</v>
      </c>
      <c r="W46" s="59">
        <v>96.618872311567529</v>
      </c>
      <c r="X46" s="56">
        <v>2849</v>
      </c>
      <c r="Y46" s="57">
        <v>100.07024938531788</v>
      </c>
      <c r="Z46" s="59">
        <v>102.85198555956678</v>
      </c>
    </row>
    <row r="47" spans="2:26" ht="29.1" customHeight="1">
      <c r="B47" s="275"/>
      <c r="C47" s="285"/>
      <c r="D47" s="286"/>
      <c r="E47" s="15" t="s">
        <v>21</v>
      </c>
      <c r="F47" s="60">
        <v>8440584</v>
      </c>
      <c r="G47" s="61">
        <v>100.15452869460097</v>
      </c>
      <c r="H47" s="61">
        <v>105.03521920727292</v>
      </c>
      <c r="I47" s="60">
        <v>89171</v>
      </c>
      <c r="J47" s="61">
        <v>104.33994055837684</v>
      </c>
      <c r="K47" s="61">
        <v>100.67060297819977</v>
      </c>
      <c r="L47" s="60">
        <v>4363467</v>
      </c>
      <c r="M47" s="61">
        <v>100.027852586233</v>
      </c>
      <c r="N47" s="61">
        <v>104.60222088723299</v>
      </c>
      <c r="O47" s="60">
        <v>1023077</v>
      </c>
      <c r="P47" s="61">
        <v>101.67275365343431</v>
      </c>
      <c r="Q47" s="61">
        <v>104.31865062815902</v>
      </c>
      <c r="R47" s="60">
        <v>2957496</v>
      </c>
      <c r="S47" s="61">
        <v>99.709148946284415</v>
      </c>
      <c r="T47" s="61">
        <v>106.06723326789374</v>
      </c>
      <c r="U47" s="66">
        <v>84709</v>
      </c>
      <c r="V47" s="61">
        <v>104.77433239743226</v>
      </c>
      <c r="W47" s="61">
        <v>101.18615318457643</v>
      </c>
      <c r="X47" s="60">
        <v>7373</v>
      </c>
      <c r="Y47" s="61">
        <v>98.582698221687394</v>
      </c>
      <c r="Z47" s="61">
        <v>107.66647196261682</v>
      </c>
    </row>
    <row r="48" spans="2:26" ht="15" customHeight="1">
      <c r="B48" s="40"/>
      <c r="C48" s="23"/>
      <c r="D48" s="30"/>
      <c r="F48" s="31" t="s">
        <v>63</v>
      </c>
      <c r="G48" s="25"/>
      <c r="H48" s="25"/>
      <c r="I48" s="25"/>
      <c r="J48" s="25"/>
      <c r="K48" s="25"/>
      <c r="L48" s="25"/>
      <c r="M48" s="25"/>
      <c r="N48" s="25"/>
      <c r="O48" s="31" t="s">
        <v>63</v>
      </c>
      <c r="P48" s="25"/>
      <c r="Q48" s="25"/>
      <c r="R48" s="25"/>
      <c r="S48" s="26"/>
      <c r="T48" s="26"/>
      <c r="U48" s="27"/>
      <c r="V48" s="28"/>
      <c r="W48" s="28"/>
      <c r="X48" s="29"/>
      <c r="Y48" s="26"/>
      <c r="Z48" s="26"/>
    </row>
    <row r="49" spans="2:26" ht="15" customHeight="1">
      <c r="B49" s="40"/>
      <c r="C49" s="23"/>
      <c r="D49" s="30"/>
      <c r="F49" s="25" t="s">
        <v>64</v>
      </c>
      <c r="G49" s="25"/>
      <c r="H49" s="25"/>
      <c r="I49" s="25"/>
      <c r="J49" s="25"/>
      <c r="K49" s="25"/>
      <c r="L49" s="25"/>
      <c r="M49" s="25"/>
      <c r="N49" s="25"/>
      <c r="O49" s="25" t="s">
        <v>64</v>
      </c>
      <c r="P49" s="25"/>
      <c r="Q49" s="25"/>
      <c r="R49" s="25"/>
      <c r="S49" s="26"/>
      <c r="T49" s="26"/>
      <c r="U49" s="27"/>
      <c r="V49" s="28"/>
      <c r="W49" s="28"/>
      <c r="X49" s="29"/>
      <c r="Y49" s="26"/>
      <c r="Z49" s="26"/>
    </row>
    <row r="50" spans="2:26" s="25" customFormat="1" ht="15" customHeight="1">
      <c r="B50" s="41"/>
      <c r="F50" s="31" t="s">
        <v>54</v>
      </c>
      <c r="G50" s="36"/>
      <c r="H50" s="36"/>
      <c r="I50" s="36"/>
      <c r="J50" s="36"/>
      <c r="K50" s="36"/>
      <c r="L50" s="36"/>
      <c r="M50" s="36"/>
      <c r="N50" s="36"/>
      <c r="O50" s="31" t="s">
        <v>54</v>
      </c>
      <c r="P50" s="36"/>
      <c r="Q50" s="36"/>
      <c r="R50" s="36"/>
    </row>
    <row r="51" spans="2:26" ht="15" customHeight="1">
      <c r="B51" s="41"/>
      <c r="D51" s="30"/>
      <c r="F51" s="31" t="s">
        <v>55</v>
      </c>
      <c r="O51" s="31" t="s">
        <v>55</v>
      </c>
    </row>
    <row r="52" spans="2:26" ht="15" customHeight="1">
      <c r="B52" s="41"/>
      <c r="D52" s="30"/>
      <c r="F52" s="31"/>
      <c r="O52" s="31"/>
    </row>
    <row r="53" spans="2:26" ht="15" customHeight="1">
      <c r="B53" s="41"/>
      <c r="D53" s="30"/>
      <c r="E53" s="31"/>
      <c r="F53" s="31"/>
      <c r="O53" s="31"/>
    </row>
    <row r="54" spans="2:26">
      <c r="E54" s="31"/>
    </row>
    <row r="56" spans="2:26">
      <c r="D56" s="32"/>
    </row>
  </sheetData>
  <mergeCells count="11">
    <mergeCell ref="B33:E33"/>
    <mergeCell ref="F1:L1"/>
    <mergeCell ref="P1:W1"/>
    <mergeCell ref="B3:E5"/>
    <mergeCell ref="B6:C11"/>
    <mergeCell ref="B12:C32"/>
    <mergeCell ref="B34:B47"/>
    <mergeCell ref="C34:C38"/>
    <mergeCell ref="C39:C44"/>
    <mergeCell ref="D44:E44"/>
    <mergeCell ref="C45:D47"/>
  </mergeCells>
  <phoneticPr fontId="1"/>
  <pageMargins left="0.39370078740157483" right="0.23622047244094491" top="0.55118110236220474" bottom="0" header="0.31496062992125984" footer="0.19685039370078741"/>
  <pageSetup paperSize="9" scale="48" firstPageNumber="7" orientation="portrait" r:id="rId1"/>
  <headerFooter>
    <oddFooter>&amp;C&amp;"ＭＳ Ｐゴシック,標準"&amp;20－ &amp;P －</oddFooter>
  </headerFooter>
  <colBreaks count="1" manualBreakCount="1">
    <brk id="14" max="5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7DCE-BFE8-4CF4-9932-FD628D37CB88}">
  <dimension ref="B1:Z53"/>
  <sheetViews>
    <sheetView zoomScale="70" zoomScaleNormal="70" workbookViewId="0"/>
  </sheetViews>
  <sheetFormatPr defaultColWidth="7.625" defaultRowHeight="13.5"/>
  <cols>
    <col min="1" max="1" width="7.625" style="36"/>
    <col min="2" max="2" width="2.75" style="36" customWidth="1"/>
    <col min="3" max="3" width="3.125" style="24" customWidth="1"/>
    <col min="4" max="4" width="6.875" style="2" customWidth="1"/>
    <col min="5" max="5" width="10.25" style="24" customWidth="1"/>
    <col min="6" max="6" width="19.625" style="36" customWidth="1"/>
    <col min="7" max="8" width="14.625" style="36" customWidth="1"/>
    <col min="9" max="9" width="19.625" style="36" customWidth="1"/>
    <col min="10" max="11" width="14.625" style="36" customWidth="1"/>
    <col min="12" max="12" width="19.625" style="36" customWidth="1"/>
    <col min="13" max="14" width="14.625" style="36" customWidth="1"/>
    <col min="15" max="15" width="16.125" style="36" customWidth="1"/>
    <col min="16" max="17" width="12.125" style="36" customWidth="1"/>
    <col min="18" max="18" width="16.125" style="36" customWidth="1"/>
    <col min="19" max="20" width="12.125" style="36" customWidth="1"/>
    <col min="21" max="21" width="16.125" style="36" customWidth="1"/>
    <col min="22" max="23" width="12.125" style="36" customWidth="1"/>
    <col min="24" max="24" width="16.125" style="36" customWidth="1"/>
    <col min="25" max="26" width="12.125" style="36" customWidth="1"/>
    <col min="27" max="16384" width="7.625" style="36"/>
  </cols>
  <sheetData>
    <row r="1" spans="2:26" ht="29.1" customHeight="1">
      <c r="F1" s="290" t="s">
        <v>61</v>
      </c>
      <c r="G1" s="290"/>
      <c r="H1" s="290"/>
      <c r="I1" s="290"/>
      <c r="J1" s="290"/>
      <c r="K1" s="290"/>
      <c r="L1" s="290"/>
      <c r="P1" s="290" t="s">
        <v>61</v>
      </c>
      <c r="Q1" s="290"/>
      <c r="R1" s="290"/>
      <c r="S1" s="290"/>
      <c r="T1" s="290"/>
      <c r="U1" s="290"/>
      <c r="V1" s="290"/>
      <c r="W1" s="290"/>
    </row>
    <row r="2" spans="2:26" s="42" customFormat="1" ht="29.1" customHeight="1">
      <c r="B2" s="43" t="s">
        <v>48</v>
      </c>
      <c r="C2" s="44"/>
      <c r="D2" s="44"/>
      <c r="E2" s="44"/>
      <c r="G2" s="45"/>
      <c r="H2" s="45"/>
      <c r="I2" s="45"/>
    </row>
    <row r="3" spans="2:26" s="51" customFormat="1" ht="29.1" customHeight="1">
      <c r="B3" s="291" t="s">
        <v>53</v>
      </c>
      <c r="C3" s="292"/>
      <c r="D3" s="292"/>
      <c r="E3" s="293"/>
      <c r="F3" s="48" t="s">
        <v>1</v>
      </c>
      <c r="G3" s="49"/>
      <c r="H3" s="50"/>
      <c r="I3" s="48" t="s">
        <v>2</v>
      </c>
      <c r="J3" s="49"/>
      <c r="K3" s="50"/>
      <c r="L3" s="48" t="s">
        <v>3</v>
      </c>
      <c r="M3" s="49"/>
      <c r="N3" s="50"/>
      <c r="O3" s="48" t="s">
        <v>4</v>
      </c>
      <c r="P3" s="49"/>
      <c r="Q3" s="50"/>
      <c r="R3" s="48" t="s">
        <v>5</v>
      </c>
      <c r="S3" s="49"/>
      <c r="T3" s="50"/>
      <c r="U3" s="48" t="s">
        <v>6</v>
      </c>
      <c r="V3" s="49"/>
      <c r="W3" s="50"/>
      <c r="X3" s="48" t="s">
        <v>7</v>
      </c>
      <c r="Y3" s="49"/>
      <c r="Z3" s="50"/>
    </row>
    <row r="4" spans="2:26" s="51" customFormat="1" ht="29.1" customHeight="1">
      <c r="B4" s="294"/>
      <c r="C4" s="295"/>
      <c r="D4" s="295"/>
      <c r="E4" s="296"/>
      <c r="F4" s="52"/>
      <c r="G4" s="48" t="s">
        <v>8</v>
      </c>
      <c r="H4" s="50"/>
      <c r="I4" s="52"/>
      <c r="J4" s="48" t="s">
        <v>8</v>
      </c>
      <c r="K4" s="50"/>
      <c r="L4" s="52"/>
      <c r="M4" s="48" t="s">
        <v>8</v>
      </c>
      <c r="N4" s="50"/>
      <c r="O4" s="52"/>
      <c r="P4" s="48" t="s">
        <v>8</v>
      </c>
      <c r="Q4" s="50"/>
      <c r="R4" s="52"/>
      <c r="S4" s="48" t="s">
        <v>8</v>
      </c>
      <c r="T4" s="50"/>
      <c r="U4" s="52"/>
      <c r="V4" s="48" t="s">
        <v>8</v>
      </c>
      <c r="W4" s="50"/>
      <c r="X4" s="52"/>
      <c r="Y4" s="48" t="s">
        <v>8</v>
      </c>
      <c r="Z4" s="50"/>
    </row>
    <row r="5" spans="2:26" s="51" customFormat="1" ht="29.1" customHeight="1">
      <c r="B5" s="297"/>
      <c r="C5" s="298"/>
      <c r="D5" s="298"/>
      <c r="E5" s="299"/>
      <c r="F5" s="53" t="s">
        <v>49</v>
      </c>
      <c r="G5" s="54" t="s">
        <v>10</v>
      </c>
      <c r="H5" s="55" t="s">
        <v>11</v>
      </c>
      <c r="I5" s="53" t="s">
        <v>49</v>
      </c>
      <c r="J5" s="54" t="s">
        <v>10</v>
      </c>
      <c r="K5" s="55" t="s">
        <v>11</v>
      </c>
      <c r="L5" s="53" t="s">
        <v>49</v>
      </c>
      <c r="M5" s="54" t="s">
        <v>10</v>
      </c>
      <c r="N5" s="55" t="s">
        <v>11</v>
      </c>
      <c r="O5" s="53" t="s">
        <v>49</v>
      </c>
      <c r="P5" s="54" t="s">
        <v>10</v>
      </c>
      <c r="Q5" s="55" t="s">
        <v>11</v>
      </c>
      <c r="R5" s="53" t="s">
        <v>49</v>
      </c>
      <c r="S5" s="54" t="s">
        <v>10</v>
      </c>
      <c r="T5" s="55" t="s">
        <v>11</v>
      </c>
      <c r="U5" s="53" t="s">
        <v>49</v>
      </c>
      <c r="V5" s="54" t="s">
        <v>10</v>
      </c>
      <c r="W5" s="55" t="s">
        <v>11</v>
      </c>
      <c r="X5" s="53" t="s">
        <v>49</v>
      </c>
      <c r="Y5" s="54" t="s">
        <v>10</v>
      </c>
      <c r="Z5" s="55" t="s">
        <v>11</v>
      </c>
    </row>
    <row r="6" spans="2:26" s="39" customFormat="1" ht="29.1" customHeight="1">
      <c r="B6" s="300" t="s">
        <v>12</v>
      </c>
      <c r="C6" s="301"/>
      <c r="D6" s="3"/>
      <c r="E6" s="4"/>
      <c r="F6" s="46" t="s">
        <v>50</v>
      </c>
      <c r="G6" s="47" t="s">
        <v>14</v>
      </c>
      <c r="H6" s="47" t="s">
        <v>14</v>
      </c>
      <c r="I6" s="46" t="s">
        <v>50</v>
      </c>
      <c r="J6" s="47" t="s">
        <v>14</v>
      </c>
      <c r="K6" s="47" t="s">
        <v>14</v>
      </c>
      <c r="L6" s="46" t="s">
        <v>50</v>
      </c>
      <c r="M6" s="47" t="s">
        <v>14</v>
      </c>
      <c r="N6" s="47" t="s">
        <v>14</v>
      </c>
      <c r="O6" s="46" t="s">
        <v>50</v>
      </c>
      <c r="P6" s="47" t="s">
        <v>14</v>
      </c>
      <c r="Q6" s="47" t="s">
        <v>14</v>
      </c>
      <c r="R6" s="46" t="s">
        <v>50</v>
      </c>
      <c r="S6" s="47" t="s">
        <v>14</v>
      </c>
      <c r="T6" s="47" t="s">
        <v>14</v>
      </c>
      <c r="U6" s="46" t="s">
        <v>50</v>
      </c>
      <c r="V6" s="47" t="s">
        <v>14</v>
      </c>
      <c r="W6" s="47" t="s">
        <v>14</v>
      </c>
      <c r="X6" s="46" t="s">
        <v>50</v>
      </c>
      <c r="Y6" s="47" t="s">
        <v>14</v>
      </c>
      <c r="Z6" s="47" t="s">
        <v>14</v>
      </c>
    </row>
    <row r="7" spans="2:26" ht="29.1" customHeight="1">
      <c r="B7" s="302"/>
      <c r="C7" s="303"/>
      <c r="D7" s="13" t="s">
        <v>15</v>
      </c>
      <c r="E7" s="17"/>
      <c r="F7" s="56">
        <v>528806782.53500003</v>
      </c>
      <c r="G7" s="57">
        <v>99.509275138057944</v>
      </c>
      <c r="H7" s="57">
        <v>105.36710851733611</v>
      </c>
      <c r="I7" s="56">
        <v>155570704.44600001</v>
      </c>
      <c r="J7" s="57">
        <v>97.671942137669703</v>
      </c>
      <c r="K7" s="57">
        <v>101.67843227569794</v>
      </c>
      <c r="L7" s="56">
        <v>212002862.03099999</v>
      </c>
      <c r="M7" s="57">
        <v>98.615117252330592</v>
      </c>
      <c r="N7" s="57">
        <v>105.31005932108901</v>
      </c>
      <c r="O7" s="56">
        <v>50629416.222999997</v>
      </c>
      <c r="P7" s="57">
        <v>104.08643724118285</v>
      </c>
      <c r="Q7" s="57">
        <v>103.24843468881917</v>
      </c>
      <c r="R7" s="56">
        <v>106543217.336</v>
      </c>
      <c r="S7" s="57">
        <v>102.04643012616543</v>
      </c>
      <c r="T7" s="57">
        <v>112.23922423041301</v>
      </c>
      <c r="U7" s="56">
        <v>1367846.2960000001</v>
      </c>
      <c r="V7" s="57">
        <v>98.815758288775086</v>
      </c>
      <c r="W7" s="57">
        <v>100.66133998739917</v>
      </c>
      <c r="X7" s="56">
        <v>2692736.2030000002</v>
      </c>
      <c r="Y7" s="57">
        <v>98.884121009357585</v>
      </c>
      <c r="Z7" s="57">
        <v>120.4979198784218</v>
      </c>
    </row>
    <row r="8" spans="2:26" ht="29.1" customHeight="1">
      <c r="B8" s="302"/>
      <c r="C8" s="303"/>
      <c r="D8" s="12" t="s">
        <v>16</v>
      </c>
      <c r="E8" s="17"/>
      <c r="F8" s="56">
        <v>1544115.5020000001</v>
      </c>
      <c r="G8" s="57">
        <v>100.68177766894004</v>
      </c>
      <c r="H8" s="59">
        <v>108.69242640001187</v>
      </c>
      <c r="I8" s="56">
        <v>574681.81099999999</v>
      </c>
      <c r="J8" s="57">
        <v>100.2000795816416</v>
      </c>
      <c r="K8" s="59">
        <v>112.11075020681061</v>
      </c>
      <c r="L8" s="56">
        <v>552661.90899999999</v>
      </c>
      <c r="M8" s="57">
        <v>100.57248376593731</v>
      </c>
      <c r="N8" s="59">
        <v>107.91031186448829</v>
      </c>
      <c r="O8" s="56">
        <v>131199.89499999999</v>
      </c>
      <c r="P8" s="57">
        <v>107.40285669888443</v>
      </c>
      <c r="Q8" s="59">
        <v>101.21289870247814</v>
      </c>
      <c r="R8" s="56">
        <v>273992.19799999997</v>
      </c>
      <c r="S8" s="57">
        <v>99.748163664108048</v>
      </c>
      <c r="T8" s="59">
        <v>107.80913338320002</v>
      </c>
      <c r="U8" s="56">
        <v>6784.875</v>
      </c>
      <c r="V8" s="57">
        <v>95.784933521772658</v>
      </c>
      <c r="W8" s="59">
        <v>104.79914799889407</v>
      </c>
      <c r="X8" s="56">
        <v>4794.8140000000003</v>
      </c>
      <c r="Y8" s="57">
        <v>71.726586494324707</v>
      </c>
      <c r="Z8" s="59">
        <v>85.168430435031283</v>
      </c>
    </row>
    <row r="9" spans="2:26" ht="29.1" customHeight="1">
      <c r="B9" s="302"/>
      <c r="C9" s="303"/>
      <c r="D9" s="12" t="s">
        <v>17</v>
      </c>
      <c r="E9" s="17"/>
      <c r="F9" s="56">
        <v>123129737.352</v>
      </c>
      <c r="G9" s="57">
        <v>100.3174171406507</v>
      </c>
      <c r="H9" s="59">
        <v>106.37169948066236</v>
      </c>
      <c r="I9" s="56">
        <v>31199534.265000001</v>
      </c>
      <c r="J9" s="57">
        <v>96.9086627622777</v>
      </c>
      <c r="K9" s="59">
        <v>103.28794061045923</v>
      </c>
      <c r="L9" s="56">
        <v>52208940.248999998</v>
      </c>
      <c r="M9" s="57">
        <v>99.86516230675474</v>
      </c>
      <c r="N9" s="59">
        <v>105.20468783386806</v>
      </c>
      <c r="O9" s="56">
        <v>12332109.424000001</v>
      </c>
      <c r="P9" s="57">
        <v>101.94195231806604</v>
      </c>
      <c r="Q9" s="59">
        <v>104.1145885347821</v>
      </c>
      <c r="R9" s="56">
        <v>26541174.182999998</v>
      </c>
      <c r="S9" s="57">
        <v>104.83446143021742</v>
      </c>
      <c r="T9" s="59">
        <v>113.71324204687684</v>
      </c>
      <c r="U9" s="56">
        <v>257416.41699999999</v>
      </c>
      <c r="V9" s="57">
        <v>98.023603103753331</v>
      </c>
      <c r="W9" s="59">
        <v>103.26766432888373</v>
      </c>
      <c r="X9" s="56">
        <v>590562.81400000001</v>
      </c>
      <c r="Y9" s="57">
        <v>100.281388343562</v>
      </c>
      <c r="Z9" s="59">
        <v>121.18096219220011</v>
      </c>
    </row>
    <row r="10" spans="2:26" ht="29.1" customHeight="1">
      <c r="B10" s="302"/>
      <c r="C10" s="303"/>
      <c r="D10" s="12" t="s">
        <v>18</v>
      </c>
      <c r="E10" s="17"/>
      <c r="F10" s="56">
        <v>338561703.50800002</v>
      </c>
      <c r="G10" s="57">
        <v>100.28917327230464</v>
      </c>
      <c r="H10" s="59">
        <v>105.69932911613513</v>
      </c>
      <c r="I10" s="56">
        <v>85459760.231999993</v>
      </c>
      <c r="J10" s="57">
        <v>97.447667359364871</v>
      </c>
      <c r="K10" s="59">
        <v>100.68327611457126</v>
      </c>
      <c r="L10" s="56">
        <v>142365042.96200001</v>
      </c>
      <c r="M10" s="57">
        <v>99.487327567080328</v>
      </c>
      <c r="N10" s="59">
        <v>105.56564857147188</v>
      </c>
      <c r="O10" s="56">
        <v>35821723.346000001</v>
      </c>
      <c r="P10" s="57">
        <v>102.79238599697888</v>
      </c>
      <c r="Q10" s="59">
        <v>103.53292554952824</v>
      </c>
      <c r="R10" s="56">
        <v>72483327.600999996</v>
      </c>
      <c r="S10" s="57">
        <v>104.29575821796071</v>
      </c>
      <c r="T10" s="59">
        <v>113.57316673410509</v>
      </c>
      <c r="U10" s="56">
        <v>674540.44299999997</v>
      </c>
      <c r="V10" s="57">
        <v>100.02022630244166</v>
      </c>
      <c r="W10" s="59">
        <v>100.6176347114508</v>
      </c>
      <c r="X10" s="56">
        <v>1757308.9240000001</v>
      </c>
      <c r="Y10" s="57">
        <v>99.4047667927112</v>
      </c>
      <c r="Z10" s="59">
        <v>118.99715194598677</v>
      </c>
    </row>
    <row r="11" spans="2:26" ht="29.1" customHeight="1">
      <c r="B11" s="304"/>
      <c r="C11" s="305"/>
      <c r="D11" s="22" t="s">
        <v>19</v>
      </c>
      <c r="E11" s="35"/>
      <c r="F11" s="60">
        <v>992042338.89699996</v>
      </c>
      <c r="G11" s="61">
        <v>99.876013853831665</v>
      </c>
      <c r="H11" s="62">
        <v>105.60921376952916</v>
      </c>
      <c r="I11" s="60">
        <v>272804680.75400001</v>
      </c>
      <c r="J11" s="61">
        <v>97.518973974318186</v>
      </c>
      <c r="K11" s="62">
        <v>101.56486762162712</v>
      </c>
      <c r="L11" s="60">
        <v>407129507.15100002</v>
      </c>
      <c r="M11" s="61">
        <v>99.080524411485825</v>
      </c>
      <c r="N11" s="62">
        <v>105.38919546243528</v>
      </c>
      <c r="O11" s="60">
        <v>98914448.887999997</v>
      </c>
      <c r="P11" s="61">
        <v>103.34844480430183</v>
      </c>
      <c r="Q11" s="62">
        <v>103.45593039395902</v>
      </c>
      <c r="R11" s="60">
        <v>205841711.31799999</v>
      </c>
      <c r="S11" s="61">
        <v>103.18067333644372</v>
      </c>
      <c r="T11" s="62">
        <v>112.88862262286263</v>
      </c>
      <c r="U11" s="60">
        <v>2306588.031</v>
      </c>
      <c r="V11" s="61">
        <v>99.066067944196362</v>
      </c>
      <c r="W11" s="62">
        <v>100.94456484876871</v>
      </c>
      <c r="X11" s="60">
        <v>5045402.7549999999</v>
      </c>
      <c r="Y11" s="61">
        <v>99.191152349223344</v>
      </c>
      <c r="Z11" s="62">
        <v>120.0026524962349</v>
      </c>
    </row>
    <row r="12" spans="2:26" ht="29.1" customHeight="1">
      <c r="B12" s="306" t="s">
        <v>22</v>
      </c>
      <c r="C12" s="307"/>
      <c r="D12" s="13" t="s">
        <v>23</v>
      </c>
      <c r="E12" s="17"/>
      <c r="F12" s="67">
        <v>1204681.024</v>
      </c>
      <c r="G12" s="64">
        <v>101.66201566378361</v>
      </c>
      <c r="H12" s="65">
        <v>98.66281241352587</v>
      </c>
      <c r="I12" s="67">
        <v>421213.96600000001</v>
      </c>
      <c r="J12" s="64">
        <v>106.27271540242278</v>
      </c>
      <c r="K12" s="65">
        <v>92.38121135141283</v>
      </c>
      <c r="L12" s="67">
        <v>424357.43900000001</v>
      </c>
      <c r="M12" s="64">
        <v>100.05443209927769</v>
      </c>
      <c r="N12" s="65">
        <v>101.20627102986397</v>
      </c>
      <c r="O12" s="67">
        <v>185400.902</v>
      </c>
      <c r="P12" s="64">
        <v>98.256288473886983</v>
      </c>
      <c r="Q12" s="65">
        <v>100.66741847957906</v>
      </c>
      <c r="R12" s="67">
        <v>168947.92499999999</v>
      </c>
      <c r="S12" s="64">
        <v>98.841923496230663</v>
      </c>
      <c r="T12" s="65">
        <v>107.39401320255094</v>
      </c>
      <c r="U12" s="67">
        <v>2996.1619999999998</v>
      </c>
      <c r="V12" s="64">
        <v>94.118242056768196</v>
      </c>
      <c r="W12" s="65">
        <v>86.880909126496803</v>
      </c>
      <c r="X12" s="67">
        <v>1764.63</v>
      </c>
      <c r="Y12" s="64">
        <v>103.44142346484774</v>
      </c>
      <c r="Z12" s="65">
        <v>215.09202139913484</v>
      </c>
    </row>
    <row r="13" spans="2:26" ht="29.1" customHeight="1">
      <c r="B13" s="308"/>
      <c r="C13" s="309"/>
      <c r="D13" s="13" t="s">
        <v>24</v>
      </c>
      <c r="E13" s="17"/>
      <c r="F13" s="69">
        <v>145857684.206</v>
      </c>
      <c r="G13" s="57">
        <v>94.322395474532158</v>
      </c>
      <c r="H13" s="59">
        <v>104.0437253283216</v>
      </c>
      <c r="I13" s="69">
        <v>75387613.969999999</v>
      </c>
      <c r="J13" s="57">
        <v>91.199069749840618</v>
      </c>
      <c r="K13" s="59">
        <v>103.62728277756561</v>
      </c>
      <c r="L13" s="69">
        <v>34998247.413999997</v>
      </c>
      <c r="M13" s="57">
        <v>98.293614052795249</v>
      </c>
      <c r="N13" s="59">
        <v>103.90341719678227</v>
      </c>
      <c r="O13" s="69">
        <v>5724769.4079999998</v>
      </c>
      <c r="P13" s="57">
        <v>103.26542849421421</v>
      </c>
      <c r="Q13" s="59">
        <v>101.35731573739872</v>
      </c>
      <c r="R13" s="69">
        <v>21319800.611000001</v>
      </c>
      <c r="S13" s="57">
        <v>97.877949068786407</v>
      </c>
      <c r="T13" s="59">
        <v>103.77384271327938</v>
      </c>
      <c r="U13" s="69">
        <v>4775694.9890000001</v>
      </c>
      <c r="V13" s="57">
        <v>91.481060737361744</v>
      </c>
      <c r="W13" s="59">
        <v>102.09717170221657</v>
      </c>
      <c r="X13" s="69">
        <v>3651557.8139999998</v>
      </c>
      <c r="Y13" s="57">
        <v>95.523640814725681</v>
      </c>
      <c r="Z13" s="59">
        <v>126.50936965542863</v>
      </c>
    </row>
    <row r="14" spans="2:26" ht="29.1" customHeight="1">
      <c r="B14" s="308"/>
      <c r="C14" s="309"/>
      <c r="D14" s="13" t="s">
        <v>25</v>
      </c>
      <c r="E14" s="17"/>
      <c r="F14" s="69">
        <v>-80.2</v>
      </c>
      <c r="G14" s="57" t="s">
        <v>65</v>
      </c>
      <c r="H14" s="59" t="s">
        <v>65</v>
      </c>
      <c r="I14" s="69" t="s">
        <v>62</v>
      </c>
      <c r="J14" s="57" t="s">
        <v>62</v>
      </c>
      <c r="K14" s="59" t="s">
        <v>62</v>
      </c>
      <c r="L14" s="69">
        <v>-80.2</v>
      </c>
      <c r="M14" s="57" t="s">
        <v>65</v>
      </c>
      <c r="N14" s="59" t="s">
        <v>65</v>
      </c>
      <c r="O14" s="69" t="s">
        <v>62</v>
      </c>
      <c r="P14" s="57" t="s">
        <v>62</v>
      </c>
      <c r="Q14" s="59" t="s">
        <v>62</v>
      </c>
      <c r="R14" s="69" t="s">
        <v>62</v>
      </c>
      <c r="S14" s="57" t="s">
        <v>62</v>
      </c>
      <c r="T14" s="59" t="s">
        <v>62</v>
      </c>
      <c r="U14" s="69" t="s">
        <v>62</v>
      </c>
      <c r="V14" s="57" t="s">
        <v>62</v>
      </c>
      <c r="W14" s="59" t="s">
        <v>62</v>
      </c>
      <c r="X14" s="69" t="s">
        <v>62</v>
      </c>
      <c r="Y14" s="57" t="s">
        <v>62</v>
      </c>
      <c r="Z14" s="59" t="s">
        <v>62</v>
      </c>
    </row>
    <row r="15" spans="2:26" ht="29.1" customHeight="1">
      <c r="B15" s="308"/>
      <c r="C15" s="309"/>
      <c r="D15" s="12" t="s">
        <v>26</v>
      </c>
      <c r="E15" s="19"/>
      <c r="F15" s="69">
        <v>32700863.041000001</v>
      </c>
      <c r="G15" s="57">
        <v>96.923670227021944</v>
      </c>
      <c r="H15" s="59">
        <v>106.22601878846807</v>
      </c>
      <c r="I15" s="69">
        <v>1970707.6680000001</v>
      </c>
      <c r="J15" s="57">
        <v>93.745127785764097</v>
      </c>
      <c r="K15" s="59">
        <v>97.664628668476539</v>
      </c>
      <c r="L15" s="69">
        <v>17402291.995999999</v>
      </c>
      <c r="M15" s="57">
        <v>95.668291799089687</v>
      </c>
      <c r="N15" s="59">
        <v>102.63611968894908</v>
      </c>
      <c r="O15" s="69">
        <v>11364.324000000001</v>
      </c>
      <c r="P15" s="57">
        <v>104.05662775306357</v>
      </c>
      <c r="Q15" s="59">
        <v>99.742584753107721</v>
      </c>
      <c r="R15" s="69">
        <v>7201547.71</v>
      </c>
      <c r="S15" s="57">
        <v>99.536979966907694</v>
      </c>
      <c r="T15" s="59">
        <v>105.10847562577541</v>
      </c>
      <c r="U15" s="69">
        <v>45199.932000000001</v>
      </c>
      <c r="V15" s="57">
        <v>89.780671844874021</v>
      </c>
      <c r="W15" s="59">
        <v>91.988522338723783</v>
      </c>
      <c r="X15" s="69">
        <v>6069751.4110000003</v>
      </c>
      <c r="Y15" s="57">
        <v>98.694694814404755</v>
      </c>
      <c r="Z15" s="59">
        <v>123.89772246745319</v>
      </c>
    </row>
    <row r="16" spans="2:26" ht="29.1" customHeight="1">
      <c r="B16" s="308"/>
      <c r="C16" s="309"/>
      <c r="D16" s="12" t="s">
        <v>27</v>
      </c>
      <c r="E16" s="19"/>
      <c r="F16" s="69">
        <v>260348.696</v>
      </c>
      <c r="G16" s="57">
        <v>94.453805824292829</v>
      </c>
      <c r="H16" s="59">
        <v>98.649010662361306</v>
      </c>
      <c r="I16" s="69">
        <v>206164.88200000001</v>
      </c>
      <c r="J16" s="57">
        <v>93.932158594679876</v>
      </c>
      <c r="K16" s="59">
        <v>99.419510094091564</v>
      </c>
      <c r="L16" s="69">
        <v>4139.5659999999998</v>
      </c>
      <c r="M16" s="57">
        <v>98.544155028587937</v>
      </c>
      <c r="N16" s="59">
        <v>84.379149968272969</v>
      </c>
      <c r="O16" s="69" t="s">
        <v>62</v>
      </c>
      <c r="P16" s="57" t="s">
        <v>62</v>
      </c>
      <c r="Q16" s="59" t="s">
        <v>62</v>
      </c>
      <c r="R16" s="69">
        <v>4.6559999999999997</v>
      </c>
      <c r="S16" s="57">
        <v>170.42459736456809</v>
      </c>
      <c r="T16" s="59">
        <v>141.95121951219511</v>
      </c>
      <c r="U16" s="69">
        <v>50039.591999999997</v>
      </c>
      <c r="V16" s="57">
        <v>96.322967769483171</v>
      </c>
      <c r="W16" s="59">
        <v>96.91601206184221</v>
      </c>
      <c r="X16" s="69" t="s">
        <v>62</v>
      </c>
      <c r="Y16" s="57" t="s">
        <v>62</v>
      </c>
      <c r="Z16" s="59" t="s">
        <v>62</v>
      </c>
    </row>
    <row r="17" spans="2:26" ht="29.1" customHeight="1">
      <c r="B17" s="308"/>
      <c r="C17" s="309"/>
      <c r="D17" s="13" t="s">
        <v>28</v>
      </c>
      <c r="E17" s="17"/>
      <c r="F17" s="69">
        <v>287687.25599999999</v>
      </c>
      <c r="G17" s="57">
        <v>110.00172661036012</v>
      </c>
      <c r="H17" s="59">
        <v>98.414556442981507</v>
      </c>
      <c r="I17" s="69">
        <v>146717.5</v>
      </c>
      <c r="J17" s="57">
        <v>114.6773573547097</v>
      </c>
      <c r="K17" s="59">
        <v>97.150788711378638</v>
      </c>
      <c r="L17" s="69">
        <v>79769.092999999993</v>
      </c>
      <c r="M17" s="57">
        <v>102.6170316364303</v>
      </c>
      <c r="N17" s="59">
        <v>97.990076245302873</v>
      </c>
      <c r="O17" s="69">
        <v>7633.95</v>
      </c>
      <c r="P17" s="57">
        <v>124.27435607750186</v>
      </c>
      <c r="Q17" s="59">
        <v>102.30420489921616</v>
      </c>
      <c r="R17" s="69">
        <v>39816.057000000001</v>
      </c>
      <c r="S17" s="57">
        <v>108.48342078665898</v>
      </c>
      <c r="T17" s="59">
        <v>101.15916972160181</v>
      </c>
      <c r="U17" s="69">
        <v>6891.7359999999999</v>
      </c>
      <c r="V17" s="57">
        <v>98.223500373839386</v>
      </c>
      <c r="W17" s="59">
        <v>84.84228173419244</v>
      </c>
      <c r="X17" s="69">
        <v>6858.92</v>
      </c>
      <c r="Y17" s="57">
        <v>114.42982036861213</v>
      </c>
      <c r="Z17" s="59">
        <v>138.52570096761099</v>
      </c>
    </row>
    <row r="18" spans="2:26" ht="29.1" customHeight="1">
      <c r="B18" s="308"/>
      <c r="C18" s="309"/>
      <c r="D18" s="13" t="s">
        <v>29</v>
      </c>
      <c r="E18" s="17"/>
      <c r="F18" s="69">
        <v>466074.33100000001</v>
      </c>
      <c r="G18" s="57">
        <v>95.87018166281311</v>
      </c>
      <c r="H18" s="59">
        <v>98.79859632128678</v>
      </c>
      <c r="I18" s="69">
        <v>428475.87</v>
      </c>
      <c r="J18" s="57">
        <v>96.260600211610452</v>
      </c>
      <c r="K18" s="59">
        <v>99.491037647956816</v>
      </c>
      <c r="L18" s="69" t="s">
        <v>62</v>
      </c>
      <c r="M18" s="57" t="s">
        <v>62</v>
      </c>
      <c r="N18" s="59" t="s">
        <v>62</v>
      </c>
      <c r="O18" s="69">
        <v>259.31200000000001</v>
      </c>
      <c r="P18" s="57">
        <v>86.984465622096323</v>
      </c>
      <c r="Q18" s="59">
        <v>140.72546508346539</v>
      </c>
      <c r="R18" s="69" t="s">
        <v>62</v>
      </c>
      <c r="S18" s="57" t="s">
        <v>62</v>
      </c>
      <c r="T18" s="59" t="s">
        <v>62</v>
      </c>
      <c r="U18" s="69">
        <v>37339.148999999998</v>
      </c>
      <c r="V18" s="57">
        <v>91.668777788959076</v>
      </c>
      <c r="W18" s="59">
        <v>91.316580817994137</v>
      </c>
      <c r="X18" s="69" t="s">
        <v>62</v>
      </c>
      <c r="Y18" s="57" t="s">
        <v>62</v>
      </c>
      <c r="Z18" s="59" t="s">
        <v>62</v>
      </c>
    </row>
    <row r="19" spans="2:26" ht="29.1" customHeight="1">
      <c r="B19" s="308"/>
      <c r="C19" s="309"/>
      <c r="D19" s="13" t="s">
        <v>30</v>
      </c>
      <c r="E19" s="17"/>
      <c r="F19" s="69" t="s">
        <v>62</v>
      </c>
      <c r="G19" s="57" t="s">
        <v>62</v>
      </c>
      <c r="H19" s="59" t="s">
        <v>62</v>
      </c>
      <c r="I19" s="69" t="s">
        <v>62</v>
      </c>
      <c r="J19" s="57" t="s">
        <v>62</v>
      </c>
      <c r="K19" s="59" t="s">
        <v>62</v>
      </c>
      <c r="L19" s="69" t="s">
        <v>62</v>
      </c>
      <c r="M19" s="57" t="s">
        <v>62</v>
      </c>
      <c r="N19" s="59" t="s">
        <v>62</v>
      </c>
      <c r="O19" s="69" t="s">
        <v>62</v>
      </c>
      <c r="P19" s="57" t="s">
        <v>62</v>
      </c>
      <c r="Q19" s="59" t="s">
        <v>62</v>
      </c>
      <c r="R19" s="69" t="s">
        <v>62</v>
      </c>
      <c r="S19" s="57" t="s">
        <v>62</v>
      </c>
      <c r="T19" s="59" t="s">
        <v>62</v>
      </c>
      <c r="U19" s="69" t="s">
        <v>62</v>
      </c>
      <c r="V19" s="57" t="s">
        <v>62</v>
      </c>
      <c r="W19" s="59" t="s">
        <v>62</v>
      </c>
      <c r="X19" s="69" t="s">
        <v>62</v>
      </c>
      <c r="Y19" s="57" t="s">
        <v>62</v>
      </c>
      <c r="Z19" s="59" t="s">
        <v>62</v>
      </c>
    </row>
    <row r="20" spans="2:26" ht="29.1" customHeight="1">
      <c r="B20" s="308"/>
      <c r="C20" s="309"/>
      <c r="D20" s="13" t="s">
        <v>31</v>
      </c>
      <c r="E20" s="17"/>
      <c r="F20" s="69">
        <v>553509.61100000003</v>
      </c>
      <c r="G20" s="57">
        <v>92.574262482145159</v>
      </c>
      <c r="H20" s="59">
        <v>100.13527325922365</v>
      </c>
      <c r="I20" s="69">
        <v>473767.679</v>
      </c>
      <c r="J20" s="57">
        <v>92.917078251082202</v>
      </c>
      <c r="K20" s="59">
        <v>100.37798959256277</v>
      </c>
      <c r="L20" s="69">
        <v>-3.8039999999999998</v>
      </c>
      <c r="M20" s="57">
        <v>8.728774667278568</v>
      </c>
      <c r="N20" s="59">
        <v>-8.246260567960114</v>
      </c>
      <c r="O20" s="69">
        <v>182.21100000000001</v>
      </c>
      <c r="P20" s="57" t="s">
        <v>62</v>
      </c>
      <c r="Q20" s="59" t="s">
        <v>65</v>
      </c>
      <c r="R20" s="69" t="s">
        <v>62</v>
      </c>
      <c r="S20" s="57" t="s">
        <v>62</v>
      </c>
      <c r="T20" s="59" t="s">
        <v>62</v>
      </c>
      <c r="U20" s="69">
        <v>79563.524999999994</v>
      </c>
      <c r="V20" s="57">
        <v>90.340653652663022</v>
      </c>
      <c r="W20" s="59">
        <v>98.554487973280587</v>
      </c>
      <c r="X20" s="69" t="s">
        <v>62</v>
      </c>
      <c r="Y20" s="57" t="s">
        <v>62</v>
      </c>
      <c r="Z20" s="59" t="s">
        <v>62</v>
      </c>
    </row>
    <row r="21" spans="2:26" ht="29.1" customHeight="1">
      <c r="B21" s="308"/>
      <c r="C21" s="309"/>
      <c r="D21" s="13" t="s">
        <v>32</v>
      </c>
      <c r="E21" s="17"/>
      <c r="F21" s="69">
        <v>439768.76500000001</v>
      </c>
      <c r="G21" s="57">
        <v>94.653503462684213</v>
      </c>
      <c r="H21" s="59">
        <v>96.099735910619657</v>
      </c>
      <c r="I21" s="69">
        <v>197319.50200000001</v>
      </c>
      <c r="J21" s="57">
        <v>92.410595812919283</v>
      </c>
      <c r="K21" s="59">
        <v>98.242222536641492</v>
      </c>
      <c r="L21" s="69">
        <v>123033.24400000001</v>
      </c>
      <c r="M21" s="57">
        <v>92.149569960538585</v>
      </c>
      <c r="N21" s="59">
        <v>90.982214255845633</v>
      </c>
      <c r="O21" s="69">
        <v>18759.39</v>
      </c>
      <c r="P21" s="57">
        <v>109.72790571984081</v>
      </c>
      <c r="Q21" s="59">
        <v>96.934576850794954</v>
      </c>
      <c r="R21" s="69">
        <v>86732.494000000006</v>
      </c>
      <c r="S21" s="57">
        <v>103.63246001270771</v>
      </c>
      <c r="T21" s="59">
        <v>99.520114108526343</v>
      </c>
      <c r="U21" s="69">
        <v>8728.3549999999996</v>
      </c>
      <c r="V21" s="57">
        <v>101.35591700904445</v>
      </c>
      <c r="W21" s="59">
        <v>110.77204134999839</v>
      </c>
      <c r="X21" s="69">
        <v>5195.78</v>
      </c>
      <c r="Y21" s="57">
        <v>63.601132040365663</v>
      </c>
      <c r="Z21" s="59">
        <v>72.603974383517809</v>
      </c>
    </row>
    <row r="22" spans="2:26" ht="29.1" customHeight="1">
      <c r="B22" s="308"/>
      <c r="C22" s="309"/>
      <c r="D22" s="12" t="s">
        <v>33</v>
      </c>
      <c r="E22" s="17"/>
      <c r="F22" s="69">
        <v>2744493.29</v>
      </c>
      <c r="G22" s="57">
        <v>89.086329831370307</v>
      </c>
      <c r="H22" s="59">
        <v>14.507270808074344</v>
      </c>
      <c r="I22" s="69">
        <v>879571.73600000003</v>
      </c>
      <c r="J22" s="57">
        <v>89.453054904783841</v>
      </c>
      <c r="K22" s="59">
        <v>8.5678053564901617</v>
      </c>
      <c r="L22" s="69">
        <v>271321.038</v>
      </c>
      <c r="M22" s="57">
        <v>75.356620048884238</v>
      </c>
      <c r="N22" s="59">
        <v>3.6024787847882398</v>
      </c>
      <c r="O22" s="69">
        <v>97.423000000000002</v>
      </c>
      <c r="P22" s="57">
        <v>24.20290863198899</v>
      </c>
      <c r="Q22" s="59">
        <v>0.60585674161845204</v>
      </c>
      <c r="R22" s="69">
        <v>1578747.6159999999</v>
      </c>
      <c r="S22" s="57">
        <v>91.979271600451014</v>
      </c>
      <c r="T22" s="59">
        <v>230.69676260051804</v>
      </c>
      <c r="U22" s="69">
        <v>14356.514999999999</v>
      </c>
      <c r="V22" s="57">
        <v>71.539091701394312</v>
      </c>
      <c r="W22" s="59">
        <v>4.5929911830785581</v>
      </c>
      <c r="X22" s="69">
        <v>398.96199999999999</v>
      </c>
      <c r="Y22" s="57">
        <v>80.135379423934438</v>
      </c>
      <c r="Z22" s="59">
        <v>0.37098655669590186</v>
      </c>
    </row>
    <row r="23" spans="2:26" ht="29.1" customHeight="1">
      <c r="B23" s="308"/>
      <c r="C23" s="309"/>
      <c r="D23" s="13" t="s">
        <v>34</v>
      </c>
      <c r="E23" s="17"/>
      <c r="F23" s="69">
        <v>1307192.2</v>
      </c>
      <c r="G23" s="57">
        <v>91.111472219763741</v>
      </c>
      <c r="H23" s="59">
        <v>98.063206359652938</v>
      </c>
      <c r="I23" s="69">
        <v>1198679.5</v>
      </c>
      <c r="J23" s="57">
        <v>91.158071041847265</v>
      </c>
      <c r="K23" s="59">
        <v>97.853298490530534</v>
      </c>
      <c r="L23" s="69">
        <v>80544.41</v>
      </c>
      <c r="M23" s="57">
        <v>88.684845146945193</v>
      </c>
      <c r="N23" s="59">
        <v>97.291649755709145</v>
      </c>
      <c r="O23" s="69" t="s">
        <v>62</v>
      </c>
      <c r="P23" s="57" t="s">
        <v>62</v>
      </c>
      <c r="Q23" s="59" t="s">
        <v>62</v>
      </c>
      <c r="R23" s="69">
        <v>5631.38</v>
      </c>
      <c r="S23" s="57">
        <v>92.938104857342779</v>
      </c>
      <c r="T23" s="59">
        <v>123.55451411971978</v>
      </c>
      <c r="U23" s="69" t="s">
        <v>62</v>
      </c>
      <c r="V23" s="57" t="s">
        <v>62</v>
      </c>
      <c r="W23" s="59" t="s">
        <v>62</v>
      </c>
      <c r="X23" s="69">
        <v>22336.91</v>
      </c>
      <c r="Y23" s="57">
        <v>97.578844915543741</v>
      </c>
      <c r="Z23" s="59">
        <v>107.96306321111292</v>
      </c>
    </row>
    <row r="24" spans="2:26" ht="29.1" customHeight="1">
      <c r="B24" s="308"/>
      <c r="C24" s="309"/>
      <c r="D24" s="13" t="s">
        <v>51</v>
      </c>
      <c r="E24" s="17"/>
      <c r="F24" s="69">
        <v>227905.45</v>
      </c>
      <c r="G24" s="57">
        <v>97.886903368948268</v>
      </c>
      <c r="H24" s="59">
        <v>92.835873400315052</v>
      </c>
      <c r="I24" s="69">
        <v>5551.8450000000003</v>
      </c>
      <c r="J24" s="57">
        <v>91.125443781154956</v>
      </c>
      <c r="K24" s="59">
        <v>80.600575253306573</v>
      </c>
      <c r="L24" s="69">
        <v>43020.925999999999</v>
      </c>
      <c r="M24" s="57">
        <v>94.996862322500519</v>
      </c>
      <c r="N24" s="59">
        <v>82.714942851876401</v>
      </c>
      <c r="O24" s="69" t="s">
        <v>62</v>
      </c>
      <c r="P24" s="57" t="s">
        <v>62</v>
      </c>
      <c r="Q24" s="59" t="s">
        <v>62</v>
      </c>
      <c r="R24" s="69">
        <v>179248.29800000001</v>
      </c>
      <c r="S24" s="57">
        <v>98.825340103125455</v>
      </c>
      <c r="T24" s="59">
        <v>96.106111719919994</v>
      </c>
      <c r="U24" s="69" t="s">
        <v>62</v>
      </c>
      <c r="V24" s="57" t="s">
        <v>62</v>
      </c>
      <c r="W24" s="59" t="s">
        <v>62</v>
      </c>
      <c r="X24" s="69">
        <v>84.381</v>
      </c>
      <c r="Y24" s="57">
        <v>125.60621622828563</v>
      </c>
      <c r="Z24" s="59">
        <v>101.80613869986969</v>
      </c>
    </row>
    <row r="25" spans="2:26" ht="29.1" customHeight="1">
      <c r="B25" s="308"/>
      <c r="C25" s="309"/>
      <c r="D25" s="13" t="s">
        <v>57</v>
      </c>
      <c r="E25" s="17"/>
      <c r="F25" s="69">
        <v>152173.84299999999</v>
      </c>
      <c r="G25" s="57">
        <v>99.005695497608983</v>
      </c>
      <c r="H25" s="59">
        <v>97.277077709547754</v>
      </c>
      <c r="I25" s="69">
        <v>16211.04</v>
      </c>
      <c r="J25" s="57">
        <v>105.14061833894057</v>
      </c>
      <c r="K25" s="59">
        <v>100.74176229477125</v>
      </c>
      <c r="L25" s="69">
        <v>76508.403999999995</v>
      </c>
      <c r="M25" s="57">
        <v>97.075214153265136</v>
      </c>
      <c r="N25" s="59">
        <v>96.615457469717072</v>
      </c>
      <c r="O25" s="69">
        <v>658.79700000000003</v>
      </c>
      <c r="P25" s="57">
        <v>153.34875828373373</v>
      </c>
      <c r="Q25" s="59">
        <v>170.49347059828264</v>
      </c>
      <c r="R25" s="69">
        <v>54139.025999999998</v>
      </c>
      <c r="S25" s="57">
        <v>98.892540708694156</v>
      </c>
      <c r="T25" s="59">
        <v>95.834236995286659</v>
      </c>
      <c r="U25" s="69">
        <v>3610.24</v>
      </c>
      <c r="V25" s="57">
        <v>106.97260972111931</v>
      </c>
      <c r="W25" s="59">
        <v>101.3173182162602</v>
      </c>
      <c r="X25" s="69">
        <v>1046.336</v>
      </c>
      <c r="Y25" s="57">
        <v>113.69423464126645</v>
      </c>
      <c r="Z25" s="59">
        <v>147.14743770039939</v>
      </c>
    </row>
    <row r="26" spans="2:26" ht="29.1" customHeight="1">
      <c r="B26" s="308"/>
      <c r="C26" s="309"/>
      <c r="D26" s="13" t="s">
        <v>36</v>
      </c>
      <c r="E26" s="17"/>
      <c r="F26" s="69">
        <v>2236903.2030000002</v>
      </c>
      <c r="G26" s="57">
        <v>100.25149608505315</v>
      </c>
      <c r="H26" s="59">
        <v>105.52268137537553</v>
      </c>
      <c r="I26" s="69">
        <v>632591.09499999997</v>
      </c>
      <c r="J26" s="57">
        <v>103.66379167168975</v>
      </c>
      <c r="K26" s="59">
        <v>115.76888535533219</v>
      </c>
      <c r="L26" s="69">
        <v>789510.91500000004</v>
      </c>
      <c r="M26" s="57">
        <v>97.106377575814065</v>
      </c>
      <c r="N26" s="59">
        <v>98.178945146893369</v>
      </c>
      <c r="O26" s="69">
        <v>4633.2470000000003</v>
      </c>
      <c r="P26" s="57">
        <v>115.61286900011054</v>
      </c>
      <c r="Q26" s="59">
        <v>127.68546130631276</v>
      </c>
      <c r="R26" s="69">
        <v>597289.57299999997</v>
      </c>
      <c r="S26" s="57">
        <v>101.54684488564098</v>
      </c>
      <c r="T26" s="59">
        <v>104.86691144455547</v>
      </c>
      <c r="U26" s="69">
        <v>22558.133999999998</v>
      </c>
      <c r="V26" s="57">
        <v>99.392899719733791</v>
      </c>
      <c r="W26" s="59">
        <v>109.08934489040982</v>
      </c>
      <c r="X26" s="69">
        <v>190320.239</v>
      </c>
      <c r="Y26" s="57">
        <v>98.546984224776807</v>
      </c>
      <c r="Z26" s="59">
        <v>108.52222812641502</v>
      </c>
    </row>
    <row r="27" spans="2:26" ht="29.1" customHeight="1">
      <c r="B27" s="308"/>
      <c r="C27" s="309"/>
      <c r="D27" s="13" t="s">
        <v>58</v>
      </c>
      <c r="E27" s="17"/>
      <c r="F27" s="69">
        <v>1036270.6139999999</v>
      </c>
      <c r="G27" s="57">
        <v>98.574957137488582</v>
      </c>
      <c r="H27" s="59">
        <v>111.07945549251276</v>
      </c>
      <c r="I27" s="69">
        <v>582640.16099999996</v>
      </c>
      <c r="J27" s="57">
        <v>95.317964053152394</v>
      </c>
      <c r="K27" s="59">
        <v>111.83292780184377</v>
      </c>
      <c r="L27" s="69">
        <v>220234.995</v>
      </c>
      <c r="M27" s="57">
        <v>105.89828938255701</v>
      </c>
      <c r="N27" s="59">
        <v>111.47097473105522</v>
      </c>
      <c r="O27" s="69">
        <v>28027.493999999999</v>
      </c>
      <c r="P27" s="57">
        <v>99.464698639199128</v>
      </c>
      <c r="Q27" s="59">
        <v>95.875874145968211</v>
      </c>
      <c r="R27" s="69">
        <v>152585.89499999999</v>
      </c>
      <c r="S27" s="57">
        <v>103.16560816247645</v>
      </c>
      <c r="T27" s="59">
        <v>110.19933833696614</v>
      </c>
      <c r="U27" s="69">
        <v>49763.275000000001</v>
      </c>
      <c r="V27" s="57">
        <v>93.842045567648739</v>
      </c>
      <c r="W27" s="59">
        <v>111.85183978098621</v>
      </c>
      <c r="X27" s="69">
        <v>3018.7939999999999</v>
      </c>
      <c r="Y27" s="57">
        <v>103.64979292661202</v>
      </c>
      <c r="Z27" s="59">
        <v>139.8141951428041</v>
      </c>
    </row>
    <row r="28" spans="2:26" ht="29.1" customHeight="1">
      <c r="B28" s="308"/>
      <c r="C28" s="309"/>
      <c r="D28" s="13" t="s">
        <v>37</v>
      </c>
      <c r="E28" s="17"/>
      <c r="F28" s="69">
        <v>11375352.279999999</v>
      </c>
      <c r="G28" s="57">
        <v>98.527126664299828</v>
      </c>
      <c r="H28" s="59">
        <v>111.37374981408455</v>
      </c>
      <c r="I28" s="69">
        <v>1574320.987</v>
      </c>
      <c r="J28" s="57">
        <v>94.848484087909171</v>
      </c>
      <c r="K28" s="59">
        <v>103.07858404035582</v>
      </c>
      <c r="L28" s="69">
        <v>4339046.6260000002</v>
      </c>
      <c r="M28" s="57">
        <v>98.904628354849351</v>
      </c>
      <c r="N28" s="59">
        <v>110.43519619140338</v>
      </c>
      <c r="O28" s="69">
        <v>9486.0319999999992</v>
      </c>
      <c r="P28" s="57">
        <v>98.487158868927693</v>
      </c>
      <c r="Q28" s="59">
        <v>107.73285567309922</v>
      </c>
      <c r="R28" s="69">
        <v>4264379.1579999998</v>
      </c>
      <c r="S28" s="57">
        <v>100.09760498409076</v>
      </c>
      <c r="T28" s="59">
        <v>112.44237023498526</v>
      </c>
      <c r="U28" s="69">
        <v>37129.315999999999</v>
      </c>
      <c r="V28" s="57">
        <v>92.411610138574176</v>
      </c>
      <c r="W28" s="59">
        <v>96.140393142476938</v>
      </c>
      <c r="X28" s="69">
        <v>1150990.1610000001</v>
      </c>
      <c r="Y28" s="57">
        <v>96.848696298205212</v>
      </c>
      <c r="Z28" s="59">
        <v>125.46185533437483</v>
      </c>
    </row>
    <row r="29" spans="2:26" ht="29.1" customHeight="1">
      <c r="B29" s="308"/>
      <c r="C29" s="309"/>
      <c r="D29" s="13" t="s">
        <v>38</v>
      </c>
      <c r="E29" s="17"/>
      <c r="F29" s="69">
        <v>9472.9259999999995</v>
      </c>
      <c r="G29" s="57">
        <v>95.491087899260293</v>
      </c>
      <c r="H29" s="59">
        <v>113.26262763218399</v>
      </c>
      <c r="I29" s="69">
        <v>3.2909999999999999</v>
      </c>
      <c r="J29" s="57">
        <v>77.036516853932582</v>
      </c>
      <c r="K29" s="59" t="s">
        <v>62</v>
      </c>
      <c r="L29" s="69">
        <v>9469.6350000000002</v>
      </c>
      <c r="M29" s="57">
        <v>95.490342650101326</v>
      </c>
      <c r="N29" s="59">
        <v>113.19254363489731</v>
      </c>
      <c r="O29" s="69" t="s">
        <v>62</v>
      </c>
      <c r="P29" s="57" t="s">
        <v>62</v>
      </c>
      <c r="Q29" s="59" t="s">
        <v>62</v>
      </c>
      <c r="R29" s="69" t="s">
        <v>62</v>
      </c>
      <c r="S29" s="57" t="s">
        <v>62</v>
      </c>
      <c r="T29" s="59" t="s">
        <v>62</v>
      </c>
      <c r="U29" s="69" t="s">
        <v>62</v>
      </c>
      <c r="V29" s="57" t="s">
        <v>62</v>
      </c>
      <c r="W29" s="59" t="s">
        <v>62</v>
      </c>
      <c r="X29" s="69" t="s">
        <v>62</v>
      </c>
      <c r="Y29" s="57" t="s">
        <v>62</v>
      </c>
      <c r="Z29" s="59" t="s">
        <v>62</v>
      </c>
    </row>
    <row r="30" spans="2:26" ht="29.1" customHeight="1">
      <c r="B30" s="308"/>
      <c r="C30" s="309"/>
      <c r="D30" s="13" t="s">
        <v>39</v>
      </c>
      <c r="E30" s="17"/>
      <c r="F30" s="69">
        <v>14374.984</v>
      </c>
      <c r="G30" s="57">
        <v>95.902679387078791</v>
      </c>
      <c r="H30" s="59">
        <v>129.68290217216173</v>
      </c>
      <c r="I30" s="69">
        <v>5469.6</v>
      </c>
      <c r="J30" s="57">
        <v>83.125100114559942</v>
      </c>
      <c r="K30" s="59">
        <v>296.41624436456334</v>
      </c>
      <c r="L30" s="69">
        <v>7467.4210000000003</v>
      </c>
      <c r="M30" s="57">
        <v>105.44349785517113</v>
      </c>
      <c r="N30" s="59">
        <v>93.266831640690512</v>
      </c>
      <c r="O30" s="69">
        <v>2.145</v>
      </c>
      <c r="P30" s="57">
        <v>189.15343915343917</v>
      </c>
      <c r="Q30" s="59">
        <v>31.028497034572545</v>
      </c>
      <c r="R30" s="69">
        <v>892.13599999999997</v>
      </c>
      <c r="S30" s="57">
        <v>122.73109341961718</v>
      </c>
      <c r="T30" s="59">
        <v>104.16150511446094</v>
      </c>
      <c r="U30" s="69">
        <v>354.78399999999999</v>
      </c>
      <c r="V30" s="57">
        <v>89.32709593276499</v>
      </c>
      <c r="W30" s="59">
        <v>161.69173274997721</v>
      </c>
      <c r="X30" s="69">
        <v>188.898</v>
      </c>
      <c r="Y30" s="57">
        <v>93.492108271837736</v>
      </c>
      <c r="Z30" s="59">
        <v>125.81792508125966</v>
      </c>
    </row>
    <row r="31" spans="2:26" ht="29.1" customHeight="1">
      <c r="B31" s="308"/>
      <c r="C31" s="309"/>
      <c r="D31" s="13" t="s">
        <v>59</v>
      </c>
      <c r="E31" s="17"/>
      <c r="F31" s="69">
        <v>35089822.355999999</v>
      </c>
      <c r="G31" s="57">
        <v>108.99064184056274</v>
      </c>
      <c r="H31" s="57">
        <v>122.5368248928928</v>
      </c>
      <c r="I31" s="69">
        <v>3166072.4270000001</v>
      </c>
      <c r="J31" s="57">
        <v>98.375550204374647</v>
      </c>
      <c r="K31" s="57">
        <v>115.84539506215754</v>
      </c>
      <c r="L31" s="69">
        <v>17628524.100000001</v>
      </c>
      <c r="M31" s="57">
        <v>110.32434435360648</v>
      </c>
      <c r="N31" s="57">
        <v>124.72159319806573</v>
      </c>
      <c r="O31" s="69">
        <v>4008547.44</v>
      </c>
      <c r="P31" s="57">
        <v>99.729758293223099</v>
      </c>
      <c r="Q31" s="57">
        <v>114.08038534123949</v>
      </c>
      <c r="R31" s="69">
        <v>9799726.8399999999</v>
      </c>
      <c r="S31" s="57">
        <v>115.36346064064664</v>
      </c>
      <c r="T31" s="57">
        <v>124.62209735617181</v>
      </c>
      <c r="U31" s="69">
        <v>39378.313000000002</v>
      </c>
      <c r="V31" s="57">
        <v>99.419419242006299</v>
      </c>
      <c r="W31" s="57">
        <v>114.32522798161602</v>
      </c>
      <c r="X31" s="69">
        <v>447573.23599999998</v>
      </c>
      <c r="Y31" s="57">
        <v>100.70933923578755</v>
      </c>
      <c r="Z31" s="57">
        <v>125.35715544782387</v>
      </c>
    </row>
    <row r="32" spans="2:26" ht="29.1" customHeight="1" thickBot="1">
      <c r="B32" s="308"/>
      <c r="C32" s="309"/>
      <c r="D32" s="33" t="s">
        <v>40</v>
      </c>
      <c r="E32" s="34"/>
      <c r="F32" s="71">
        <v>235964497.87599999</v>
      </c>
      <c r="G32" s="65">
        <v>96.866723833699595</v>
      </c>
      <c r="H32" s="65">
        <v>99.644043938926217</v>
      </c>
      <c r="I32" s="71">
        <v>87293092.718999997</v>
      </c>
      <c r="J32" s="65">
        <v>91.787763500069147</v>
      </c>
      <c r="K32" s="65">
        <v>93.333618062882493</v>
      </c>
      <c r="L32" s="71">
        <v>76497403.217999995</v>
      </c>
      <c r="M32" s="65">
        <v>100.10850778125351</v>
      </c>
      <c r="N32" s="65">
        <v>97.939748830885094</v>
      </c>
      <c r="O32" s="71">
        <v>9999822.0749999993</v>
      </c>
      <c r="P32" s="65">
        <v>101.73843063214143</v>
      </c>
      <c r="Q32" s="65">
        <v>105.90105565017413</v>
      </c>
      <c r="R32" s="71">
        <v>45449489.375</v>
      </c>
      <c r="S32" s="65">
        <v>101.54335555755513</v>
      </c>
      <c r="T32" s="65">
        <v>110.91545399107825</v>
      </c>
      <c r="U32" s="71">
        <v>5173604.017</v>
      </c>
      <c r="V32" s="65">
        <v>91.573400590835703</v>
      </c>
      <c r="W32" s="65">
        <v>96.270513908764556</v>
      </c>
      <c r="X32" s="71">
        <v>11551086.471999999</v>
      </c>
      <c r="Y32" s="65">
        <v>97.542950748404579</v>
      </c>
      <c r="Z32" s="65">
        <v>123.15284738590783</v>
      </c>
    </row>
    <row r="33" spans="2:26" ht="29.1" customHeight="1" thickTop="1">
      <c r="B33" s="287" t="s">
        <v>41</v>
      </c>
      <c r="C33" s="288"/>
      <c r="D33" s="288"/>
      <c r="E33" s="289"/>
      <c r="F33" s="72">
        <v>1228006836.773</v>
      </c>
      <c r="G33" s="73">
        <v>99.283345528114822</v>
      </c>
      <c r="H33" s="73">
        <v>104.40818914219801</v>
      </c>
      <c r="I33" s="72">
        <v>360097773.47299999</v>
      </c>
      <c r="J33" s="73">
        <v>96.064902480373419</v>
      </c>
      <c r="K33" s="73">
        <v>99.438963371838298</v>
      </c>
      <c r="L33" s="72">
        <v>483626910.36900002</v>
      </c>
      <c r="M33" s="73">
        <v>99.241717199150131</v>
      </c>
      <c r="N33" s="73">
        <v>104.13633258634772</v>
      </c>
      <c r="O33" s="72">
        <v>108914270.963</v>
      </c>
      <c r="P33" s="73">
        <v>103.19850202998562</v>
      </c>
      <c r="Q33" s="73">
        <v>103.6757089522081</v>
      </c>
      <c r="R33" s="72">
        <v>251291200.69299999</v>
      </c>
      <c r="S33" s="73">
        <v>102.8806418326939</v>
      </c>
      <c r="T33" s="73">
        <v>112.52656397417368</v>
      </c>
      <c r="U33" s="72">
        <v>7480192.0480000004</v>
      </c>
      <c r="V33" s="73">
        <v>93.760088588955767</v>
      </c>
      <c r="W33" s="73">
        <v>97.664975746785956</v>
      </c>
      <c r="X33" s="72">
        <v>16596489.227</v>
      </c>
      <c r="Y33" s="73">
        <v>98.038186829348845</v>
      </c>
      <c r="Z33" s="73">
        <v>122.17781611018381</v>
      </c>
    </row>
    <row r="34" spans="2:26" ht="29.1" customHeight="1">
      <c r="B34" s="273" t="s">
        <v>42</v>
      </c>
      <c r="C34" s="310" t="s">
        <v>43</v>
      </c>
      <c r="D34" s="13" t="s">
        <v>15</v>
      </c>
      <c r="E34" s="17"/>
      <c r="F34" s="56">
        <v>259632932.521</v>
      </c>
      <c r="G34" s="57">
        <v>98.2439946515332</v>
      </c>
      <c r="H34" s="57">
        <v>107.62798721452829</v>
      </c>
      <c r="I34" s="56">
        <v>70078070.368000001</v>
      </c>
      <c r="J34" s="57">
        <v>97.933168352978853</v>
      </c>
      <c r="K34" s="57">
        <v>103.962937265569</v>
      </c>
      <c r="L34" s="56">
        <v>105591121.491</v>
      </c>
      <c r="M34" s="57">
        <v>96.080791691047153</v>
      </c>
      <c r="N34" s="57">
        <v>107.84546764946681</v>
      </c>
      <c r="O34" s="56">
        <v>29145436.695</v>
      </c>
      <c r="P34" s="57">
        <v>103.83599924455382</v>
      </c>
      <c r="Q34" s="57">
        <v>104.98274878539411</v>
      </c>
      <c r="R34" s="56">
        <v>53851881.340000004</v>
      </c>
      <c r="S34" s="57">
        <v>100.17090101105622</v>
      </c>
      <c r="T34" s="57">
        <v>113.87649795721893</v>
      </c>
      <c r="U34" s="56">
        <v>539891.35699999996</v>
      </c>
      <c r="V34" s="57">
        <v>99.341203085793623</v>
      </c>
      <c r="W34" s="57">
        <v>102.69006514471772</v>
      </c>
      <c r="X34" s="56">
        <v>426531.27</v>
      </c>
      <c r="Y34" s="57">
        <v>95.614167672574268</v>
      </c>
      <c r="Z34" s="57">
        <v>126.27635945282761</v>
      </c>
    </row>
    <row r="35" spans="2:26" ht="29.1" customHeight="1">
      <c r="B35" s="274"/>
      <c r="C35" s="310"/>
      <c r="D35" s="12" t="s">
        <v>16</v>
      </c>
      <c r="E35" s="17"/>
      <c r="F35" s="56">
        <v>506734.04700000002</v>
      </c>
      <c r="G35" s="57">
        <v>100.47806499744493</v>
      </c>
      <c r="H35" s="57">
        <v>108.55183869404001</v>
      </c>
      <c r="I35" s="56">
        <v>183100.76300000001</v>
      </c>
      <c r="J35" s="57">
        <v>107.58109855096738</v>
      </c>
      <c r="K35" s="57">
        <v>108.50945882967092</v>
      </c>
      <c r="L35" s="56">
        <v>180862.98</v>
      </c>
      <c r="M35" s="57">
        <v>100.29318276391291</v>
      </c>
      <c r="N35" s="57">
        <v>112.00980477767021</v>
      </c>
      <c r="O35" s="56">
        <v>55227.373</v>
      </c>
      <c r="P35" s="57">
        <v>109.31294820712793</v>
      </c>
      <c r="Q35" s="57">
        <v>103.72187295417514</v>
      </c>
      <c r="R35" s="56">
        <v>84608.562000000005</v>
      </c>
      <c r="S35" s="57">
        <v>84.319165974500621</v>
      </c>
      <c r="T35" s="57">
        <v>104.78727975487607</v>
      </c>
      <c r="U35" s="56">
        <v>2540.4929999999999</v>
      </c>
      <c r="V35" s="57">
        <v>115.19441406441292</v>
      </c>
      <c r="W35" s="57">
        <v>107.54233446033325</v>
      </c>
      <c r="X35" s="56">
        <v>393.87599999999998</v>
      </c>
      <c r="Y35" s="57">
        <v>54.703556433927439</v>
      </c>
      <c r="Z35" s="57">
        <v>157.91866632988126</v>
      </c>
    </row>
    <row r="36" spans="2:26" ht="29.1" customHeight="1">
      <c r="B36" s="274"/>
      <c r="C36" s="310"/>
      <c r="D36" s="12" t="s">
        <v>17</v>
      </c>
      <c r="E36" s="17"/>
      <c r="F36" s="56">
        <v>65942311.862000003</v>
      </c>
      <c r="G36" s="57">
        <v>99.92696428154197</v>
      </c>
      <c r="H36" s="57">
        <v>106.65001775672509</v>
      </c>
      <c r="I36" s="56">
        <v>15810674.544</v>
      </c>
      <c r="J36" s="57">
        <v>100.51522978527154</v>
      </c>
      <c r="K36" s="57">
        <v>102.97146886764527</v>
      </c>
      <c r="L36" s="56">
        <v>28339104.296999998</v>
      </c>
      <c r="M36" s="57">
        <v>97.789690993145854</v>
      </c>
      <c r="N36" s="57">
        <v>106.38302611549805</v>
      </c>
      <c r="O36" s="56">
        <v>7114804.358</v>
      </c>
      <c r="P36" s="57">
        <v>101.57563570455488</v>
      </c>
      <c r="Q36" s="57">
        <v>104.24166292699368</v>
      </c>
      <c r="R36" s="56">
        <v>14449317.702</v>
      </c>
      <c r="S36" s="57">
        <v>102.84180372570395</v>
      </c>
      <c r="T36" s="57">
        <v>112.7913877770943</v>
      </c>
      <c r="U36" s="56">
        <v>120187.086</v>
      </c>
      <c r="V36" s="57">
        <v>99.944268015264285</v>
      </c>
      <c r="W36" s="57">
        <v>103.21046072956288</v>
      </c>
      <c r="X36" s="56">
        <v>108223.875</v>
      </c>
      <c r="Y36" s="57">
        <v>101.62184707723516</v>
      </c>
      <c r="Z36" s="57">
        <v>127.32878054138584</v>
      </c>
    </row>
    <row r="37" spans="2:26" ht="29.1" customHeight="1">
      <c r="B37" s="274"/>
      <c r="C37" s="310"/>
      <c r="D37" s="12" t="s">
        <v>18</v>
      </c>
      <c r="E37" s="17"/>
      <c r="F37" s="56">
        <v>175966513.76199999</v>
      </c>
      <c r="G37" s="57">
        <v>98.090135509410104</v>
      </c>
      <c r="H37" s="57">
        <v>107.34672543481012</v>
      </c>
      <c r="I37" s="56">
        <v>42431382.614</v>
      </c>
      <c r="J37" s="57">
        <v>96.777446230419244</v>
      </c>
      <c r="K37" s="57">
        <v>101.27197371137268</v>
      </c>
      <c r="L37" s="56">
        <v>74481224.165999994</v>
      </c>
      <c r="M37" s="57">
        <v>96.444567423300654</v>
      </c>
      <c r="N37" s="57">
        <v>108.18111230161382</v>
      </c>
      <c r="O37" s="56">
        <v>20605827.649999999</v>
      </c>
      <c r="P37" s="57">
        <v>102.10347481974627</v>
      </c>
      <c r="Q37" s="57">
        <v>105.26952124549108</v>
      </c>
      <c r="R37" s="56">
        <v>37833716.814000003</v>
      </c>
      <c r="S37" s="57">
        <v>100.85029256875933</v>
      </c>
      <c r="T37" s="57">
        <v>114.54864613341384</v>
      </c>
      <c r="U37" s="56">
        <v>308675.56699999998</v>
      </c>
      <c r="V37" s="57">
        <v>100.12194631179014</v>
      </c>
      <c r="W37" s="57">
        <v>102.03675399605095</v>
      </c>
      <c r="X37" s="56">
        <v>305686.951</v>
      </c>
      <c r="Y37" s="57">
        <v>96.414521731781548</v>
      </c>
      <c r="Z37" s="57">
        <v>112.78427300546603</v>
      </c>
    </row>
    <row r="38" spans="2:26" ht="29.1" customHeight="1">
      <c r="B38" s="274"/>
      <c r="C38" s="311"/>
      <c r="D38" s="22" t="s">
        <v>19</v>
      </c>
      <c r="E38" s="35"/>
      <c r="F38" s="60">
        <v>502048492.19199997</v>
      </c>
      <c r="G38" s="61">
        <v>98.409796225948071</v>
      </c>
      <c r="H38" s="61">
        <v>107.40092132991754</v>
      </c>
      <c r="I38" s="60">
        <v>128503228.289</v>
      </c>
      <c r="J38" s="61">
        <v>97.869079930686937</v>
      </c>
      <c r="K38" s="61">
        <v>102.9439108675146</v>
      </c>
      <c r="L38" s="60">
        <v>208592312.93399999</v>
      </c>
      <c r="M38" s="61">
        <v>96.443166117069936</v>
      </c>
      <c r="N38" s="61">
        <v>107.76705976661998</v>
      </c>
      <c r="O38" s="60">
        <v>56921296.075999998</v>
      </c>
      <c r="P38" s="61">
        <v>102.92251043169006</v>
      </c>
      <c r="Q38" s="61">
        <v>104.99175214384695</v>
      </c>
      <c r="R38" s="60">
        <v>106219524.418</v>
      </c>
      <c r="S38" s="61">
        <v>100.75352187408457</v>
      </c>
      <c r="T38" s="61">
        <v>113.95766112671171</v>
      </c>
      <c r="U38" s="60">
        <v>971294.50300000003</v>
      </c>
      <c r="V38" s="61">
        <v>99.69859935895829</v>
      </c>
      <c r="W38" s="61">
        <v>102.55747360527572</v>
      </c>
      <c r="X38" s="60">
        <v>840835.97199999995</v>
      </c>
      <c r="Y38" s="61">
        <v>96.606963451886244</v>
      </c>
      <c r="Z38" s="61">
        <v>121.14781130497995</v>
      </c>
    </row>
    <row r="39" spans="2:26" ht="29.1" customHeight="1">
      <c r="B39" s="274"/>
      <c r="C39" s="312" t="s">
        <v>44</v>
      </c>
      <c r="D39" s="13" t="s">
        <v>15</v>
      </c>
      <c r="E39" s="16"/>
      <c r="F39" s="71">
        <v>163944991.611</v>
      </c>
      <c r="G39" s="64">
        <v>101.79095897826448</v>
      </c>
      <c r="H39" s="64">
        <v>103.65433363062333</v>
      </c>
      <c r="I39" s="71">
        <v>44719301.346000001</v>
      </c>
      <c r="J39" s="64">
        <v>96.613504546469144</v>
      </c>
      <c r="K39" s="64">
        <v>99.909047686687629</v>
      </c>
      <c r="L39" s="71">
        <v>68126918.474000007</v>
      </c>
      <c r="M39" s="64">
        <v>102.9125615022479</v>
      </c>
      <c r="N39" s="64">
        <v>102.38564601633048</v>
      </c>
      <c r="O39" s="71">
        <v>14848048.006999999</v>
      </c>
      <c r="P39" s="64">
        <v>103.65335164394027</v>
      </c>
      <c r="Q39" s="64">
        <v>101.3643751171863</v>
      </c>
      <c r="R39" s="71">
        <v>33975223.004000001</v>
      </c>
      <c r="S39" s="64">
        <v>106.31803829737778</v>
      </c>
      <c r="T39" s="64">
        <v>112.3182449221803</v>
      </c>
      <c r="U39" s="71">
        <v>458750.32400000002</v>
      </c>
      <c r="V39" s="64">
        <v>97.629557923139529</v>
      </c>
      <c r="W39" s="64">
        <v>99.469456637500002</v>
      </c>
      <c r="X39" s="71">
        <v>1816750.456</v>
      </c>
      <c r="Y39" s="64">
        <v>99.602283726421291</v>
      </c>
      <c r="Z39" s="64">
        <v>120.54446589728811</v>
      </c>
    </row>
    <row r="40" spans="2:26" ht="29.1" customHeight="1">
      <c r="B40" s="274"/>
      <c r="C40" s="310"/>
      <c r="D40" s="12" t="s">
        <v>16</v>
      </c>
      <c r="E40" s="17"/>
      <c r="F40" s="56">
        <v>623868.24300000002</v>
      </c>
      <c r="G40" s="57">
        <v>107.4122422533228</v>
      </c>
      <c r="H40" s="57">
        <v>106.29103402250865</v>
      </c>
      <c r="I40" s="56">
        <v>190991.17300000001</v>
      </c>
      <c r="J40" s="57">
        <v>107.83393206703873</v>
      </c>
      <c r="K40" s="57">
        <v>109.32747820040989</v>
      </c>
      <c r="L40" s="56">
        <v>244938.75599999999</v>
      </c>
      <c r="M40" s="57">
        <v>103.93060818375845</v>
      </c>
      <c r="N40" s="57">
        <v>103.07697701406666</v>
      </c>
      <c r="O40" s="56">
        <v>55880.572999999997</v>
      </c>
      <c r="P40" s="57">
        <v>104.91160968355018</v>
      </c>
      <c r="Q40" s="57">
        <v>101.30231418666715</v>
      </c>
      <c r="R40" s="56">
        <v>126351.22500000001</v>
      </c>
      <c r="S40" s="57">
        <v>117.14495742714452</v>
      </c>
      <c r="T40" s="57">
        <v>111.76700749184636</v>
      </c>
      <c r="U40" s="56">
        <v>1864.0830000000001</v>
      </c>
      <c r="V40" s="57">
        <v>100.60267168074537</v>
      </c>
      <c r="W40" s="57">
        <v>99.343583457684929</v>
      </c>
      <c r="X40" s="56">
        <v>3842.433</v>
      </c>
      <c r="Y40" s="57">
        <v>76.10016917605202</v>
      </c>
      <c r="Z40" s="57">
        <v>84.772423165723325</v>
      </c>
    </row>
    <row r="41" spans="2:26" ht="29.1" customHeight="1">
      <c r="B41" s="274"/>
      <c r="C41" s="310"/>
      <c r="D41" s="12" t="s">
        <v>17</v>
      </c>
      <c r="E41" s="17"/>
      <c r="F41" s="56">
        <v>46760329.240999997</v>
      </c>
      <c r="G41" s="57">
        <v>101.10308830836463</v>
      </c>
      <c r="H41" s="57">
        <v>103.77815147200407</v>
      </c>
      <c r="I41" s="56">
        <v>11786321.379000001</v>
      </c>
      <c r="J41" s="57">
        <v>92.48119845396144</v>
      </c>
      <c r="K41" s="57">
        <v>100.59240567294903</v>
      </c>
      <c r="L41" s="56">
        <v>19873862.127</v>
      </c>
      <c r="M41" s="57">
        <v>103.10239139417084</v>
      </c>
      <c r="N41" s="57">
        <v>101.32324634558019</v>
      </c>
      <c r="O41" s="56">
        <v>4425840.2680000002</v>
      </c>
      <c r="P41" s="57">
        <v>101.99489781584062</v>
      </c>
      <c r="Q41" s="57">
        <v>102.53074909741602</v>
      </c>
      <c r="R41" s="56">
        <v>10117476.686000001</v>
      </c>
      <c r="S41" s="57">
        <v>108.42954224210905</v>
      </c>
      <c r="T41" s="57">
        <v>113.29890463646556</v>
      </c>
      <c r="U41" s="56">
        <v>106870.129</v>
      </c>
      <c r="V41" s="57">
        <v>96.037000701319968</v>
      </c>
      <c r="W41" s="57">
        <v>101.22872024404211</v>
      </c>
      <c r="X41" s="56">
        <v>449958.652</v>
      </c>
      <c r="Y41" s="57">
        <v>100.37872222777504</v>
      </c>
      <c r="Z41" s="57">
        <v>120.09282565883093</v>
      </c>
    </row>
    <row r="42" spans="2:26" ht="29.1" customHeight="1">
      <c r="B42" s="274"/>
      <c r="C42" s="310"/>
      <c r="D42" s="12" t="s">
        <v>18</v>
      </c>
      <c r="E42" s="17"/>
      <c r="F42" s="56">
        <v>130877901.84100001</v>
      </c>
      <c r="G42" s="75">
        <v>103.72936363658481</v>
      </c>
      <c r="H42" s="75">
        <v>103.9826037191516</v>
      </c>
      <c r="I42" s="56">
        <v>31425107.355</v>
      </c>
      <c r="J42" s="75">
        <v>98.372037478652203</v>
      </c>
      <c r="K42" s="75">
        <v>99.516262562598882</v>
      </c>
      <c r="L42" s="56">
        <v>55984375.917000003</v>
      </c>
      <c r="M42" s="75">
        <v>104.13966932313879</v>
      </c>
      <c r="N42" s="75">
        <v>102.47542895815924</v>
      </c>
      <c r="O42" s="56">
        <v>13009650.893999999</v>
      </c>
      <c r="P42" s="75">
        <v>103.52611400180396</v>
      </c>
      <c r="Q42" s="75">
        <v>101.40691908480053</v>
      </c>
      <c r="R42" s="56">
        <v>28888853.842999998</v>
      </c>
      <c r="S42" s="75">
        <v>109.69982852541629</v>
      </c>
      <c r="T42" s="75">
        <v>113.40639994756113</v>
      </c>
      <c r="U42" s="56">
        <v>270802.25300000003</v>
      </c>
      <c r="V42" s="75">
        <v>100.26010728245744</v>
      </c>
      <c r="W42" s="75">
        <v>99.368268917624476</v>
      </c>
      <c r="X42" s="56">
        <v>1299111.5789999999</v>
      </c>
      <c r="Y42" s="75">
        <v>100.14131323441578</v>
      </c>
      <c r="Z42" s="75">
        <v>120.29833474789493</v>
      </c>
    </row>
    <row r="43" spans="2:26" ht="29.1" customHeight="1">
      <c r="B43" s="274"/>
      <c r="C43" s="310"/>
      <c r="D43" s="22" t="s">
        <v>19</v>
      </c>
      <c r="E43" s="35"/>
      <c r="F43" s="60">
        <v>342207090.93599999</v>
      </c>
      <c r="G43" s="61">
        <v>102.43761406200164</v>
      </c>
      <c r="H43" s="61">
        <v>103.80127931999861</v>
      </c>
      <c r="I43" s="60">
        <v>88121721.253000006</v>
      </c>
      <c r="J43" s="61">
        <v>96.673836937837294</v>
      </c>
      <c r="K43" s="61">
        <v>99.877866448763513</v>
      </c>
      <c r="L43" s="60">
        <v>144230095.27399999</v>
      </c>
      <c r="M43" s="61">
        <v>103.41351096772991</v>
      </c>
      <c r="N43" s="61">
        <v>102.27382815095638</v>
      </c>
      <c r="O43" s="60">
        <v>32339419.741999999</v>
      </c>
      <c r="P43" s="61">
        <v>103.37434440643673</v>
      </c>
      <c r="Q43" s="61">
        <v>101.53948669373582</v>
      </c>
      <c r="R43" s="60">
        <v>73107904.758000001</v>
      </c>
      <c r="S43" s="61">
        <v>107.94107907370345</v>
      </c>
      <c r="T43" s="61">
        <v>112.88049041135307</v>
      </c>
      <c r="U43" s="60">
        <v>838286.78899999999</v>
      </c>
      <c r="V43" s="61">
        <v>98.261120344509507</v>
      </c>
      <c r="W43" s="61">
        <v>99.657193111884411</v>
      </c>
      <c r="X43" s="60">
        <v>3569663.12</v>
      </c>
      <c r="Y43" s="61">
        <v>99.862076087195433</v>
      </c>
      <c r="Z43" s="61">
        <v>120.34314698127714</v>
      </c>
    </row>
    <row r="44" spans="2:26" ht="29.1" customHeight="1">
      <c r="B44" s="274"/>
      <c r="C44" s="311"/>
      <c r="D44" s="279" t="s">
        <v>45</v>
      </c>
      <c r="E44" s="280"/>
      <c r="F44" s="76">
        <v>82485298.089000002</v>
      </c>
      <c r="G44" s="75">
        <v>99.923666382937057</v>
      </c>
      <c r="H44" s="75">
        <v>93.584771968711394</v>
      </c>
      <c r="I44" s="76">
        <v>27882603.113000002</v>
      </c>
      <c r="J44" s="75">
        <v>92.85521790188929</v>
      </c>
      <c r="K44" s="75">
        <v>99.73862460521849</v>
      </c>
      <c r="L44" s="76">
        <v>35116477.169</v>
      </c>
      <c r="M44" s="75">
        <v>102.93575284527459</v>
      </c>
      <c r="N44" s="75">
        <v>85.656698823760408</v>
      </c>
      <c r="O44" s="76">
        <v>4633323.6100000003</v>
      </c>
      <c r="P44" s="75">
        <v>99.358174254565284</v>
      </c>
      <c r="Q44" s="75">
        <v>99.562046531938165</v>
      </c>
      <c r="R44" s="76">
        <v>13758288.913000001</v>
      </c>
      <c r="S44" s="75">
        <v>108.67823567522241</v>
      </c>
      <c r="T44" s="75">
        <v>101.17866240074105</v>
      </c>
      <c r="U44" s="76">
        <v>150168.31700000001</v>
      </c>
      <c r="V44" s="75">
        <v>95.586068259389307</v>
      </c>
      <c r="W44" s="75">
        <v>102.17945984353256</v>
      </c>
      <c r="X44" s="76">
        <v>944436.96699999995</v>
      </c>
      <c r="Y44" s="75">
        <v>102.06689486896452</v>
      </c>
      <c r="Z44" s="75">
        <v>119.7711372472768</v>
      </c>
    </row>
    <row r="45" spans="2:26" ht="29.1" customHeight="1">
      <c r="B45" s="274"/>
      <c r="C45" s="281" t="s">
        <v>46</v>
      </c>
      <c r="D45" s="282"/>
      <c r="E45" s="16" t="s">
        <v>20</v>
      </c>
      <c r="F45" s="71">
        <v>96133051.938999996</v>
      </c>
      <c r="G45" s="64">
        <v>99.200909735414541</v>
      </c>
      <c r="H45" s="65">
        <v>106.81872062511688</v>
      </c>
      <c r="I45" s="71">
        <v>36082190.203000002</v>
      </c>
      <c r="J45" s="64">
        <v>98.391297295828167</v>
      </c>
      <c r="K45" s="65">
        <v>104.38281770685893</v>
      </c>
      <c r="L45" s="71">
        <v>35499633.131999999</v>
      </c>
      <c r="M45" s="64">
        <v>98.231500354458618</v>
      </c>
      <c r="N45" s="65">
        <v>107.64823555191305</v>
      </c>
      <c r="O45" s="71">
        <v>6593005.2300000004</v>
      </c>
      <c r="P45" s="64">
        <v>105.84884790184428</v>
      </c>
      <c r="Q45" s="65">
        <v>103.58941075668737</v>
      </c>
      <c r="R45" s="71">
        <v>17318538.238000002</v>
      </c>
      <c r="S45" s="64">
        <v>100.59220639500197</v>
      </c>
      <c r="T45" s="65">
        <v>111.73655671090359</v>
      </c>
      <c r="U45" s="71">
        <v>304277.451</v>
      </c>
      <c r="V45" s="64">
        <v>100.68643022708461</v>
      </c>
      <c r="W45" s="65">
        <v>103.04163695209441</v>
      </c>
      <c r="X45" s="71">
        <v>335407.685</v>
      </c>
      <c r="Y45" s="64">
        <v>96.087331849374792</v>
      </c>
      <c r="Z45" s="65">
        <v>114.65274443240109</v>
      </c>
    </row>
    <row r="46" spans="2:26" ht="29.1" customHeight="1">
      <c r="B46" s="274"/>
      <c r="C46" s="283"/>
      <c r="D46" s="284"/>
      <c r="E46" s="17" t="s">
        <v>47</v>
      </c>
      <c r="F46" s="56">
        <v>51653703.829999998</v>
      </c>
      <c r="G46" s="57">
        <v>99.064598358894344</v>
      </c>
      <c r="H46" s="59">
        <v>98.900925244861156</v>
      </c>
      <c r="I46" s="56">
        <v>20097541.009</v>
      </c>
      <c r="J46" s="57">
        <v>97.474258506403984</v>
      </c>
      <c r="K46" s="59">
        <v>95.810343214642259</v>
      </c>
      <c r="L46" s="56">
        <v>18807465.811000001</v>
      </c>
      <c r="M46" s="57">
        <v>98.911479147006474</v>
      </c>
      <c r="N46" s="59">
        <v>100.30077383049762</v>
      </c>
      <c r="O46" s="56">
        <v>3060727.84</v>
      </c>
      <c r="P46" s="57">
        <v>105.8281794714584</v>
      </c>
      <c r="Q46" s="59">
        <v>96.202501656178569</v>
      </c>
      <c r="R46" s="56">
        <v>9195743.9039999992</v>
      </c>
      <c r="S46" s="57">
        <v>100.77279873666438</v>
      </c>
      <c r="T46" s="59">
        <v>103.72277198025479</v>
      </c>
      <c r="U46" s="56">
        <v>192729.288</v>
      </c>
      <c r="V46" s="57">
        <v>96.957219864576828</v>
      </c>
      <c r="W46" s="59">
        <v>95.663754415220211</v>
      </c>
      <c r="X46" s="56">
        <v>299495.978</v>
      </c>
      <c r="Y46" s="57">
        <v>102.38531624840519</v>
      </c>
      <c r="Z46" s="59">
        <v>119.04976484930938</v>
      </c>
    </row>
    <row r="47" spans="2:26" ht="29.1" customHeight="1">
      <c r="B47" s="275"/>
      <c r="C47" s="285"/>
      <c r="D47" s="286"/>
      <c r="E47" s="15" t="s">
        <v>21</v>
      </c>
      <c r="F47" s="60">
        <v>147786755.76899999</v>
      </c>
      <c r="G47" s="61">
        <v>99.153224227382722</v>
      </c>
      <c r="H47" s="61">
        <v>103.91113859817442</v>
      </c>
      <c r="I47" s="60">
        <v>56179731.211999997</v>
      </c>
      <c r="J47" s="61">
        <v>98.061263422161815</v>
      </c>
      <c r="K47" s="61">
        <v>101.14536770755353</v>
      </c>
      <c r="L47" s="60">
        <v>54307098.943000004</v>
      </c>
      <c r="M47" s="61">
        <v>98.465927730232565</v>
      </c>
      <c r="N47" s="61">
        <v>104.98485407619678</v>
      </c>
      <c r="O47" s="60">
        <v>9653733.0700000003</v>
      </c>
      <c r="P47" s="61">
        <v>105.84229407680508</v>
      </c>
      <c r="Q47" s="61">
        <v>101.12748460395522</v>
      </c>
      <c r="R47" s="60">
        <v>26514282.142000001</v>
      </c>
      <c r="S47" s="61">
        <v>100.65476648275795</v>
      </c>
      <c r="T47" s="61">
        <v>108.8205961046925</v>
      </c>
      <c r="U47" s="60">
        <v>497006.739</v>
      </c>
      <c r="V47" s="61">
        <v>99.206765039945367</v>
      </c>
      <c r="W47" s="61">
        <v>100.04947852694434</v>
      </c>
      <c r="X47" s="60">
        <v>634903.66299999994</v>
      </c>
      <c r="Y47" s="61">
        <v>98.958782860440806</v>
      </c>
      <c r="Z47" s="61">
        <v>116.68571358355091</v>
      </c>
    </row>
    <row r="48" spans="2:26" ht="15" customHeight="1">
      <c r="B48" s="40"/>
      <c r="C48" s="23"/>
      <c r="D48" s="30"/>
      <c r="E48" s="31"/>
      <c r="F48" s="31" t="s">
        <v>63</v>
      </c>
      <c r="G48" s="31"/>
      <c r="O48" s="31" t="s">
        <v>63</v>
      </c>
      <c r="P48" s="25"/>
      <c r="Q48" s="30"/>
      <c r="R48" s="31"/>
      <c r="S48" s="26"/>
      <c r="T48" s="26"/>
      <c r="U48" s="27"/>
      <c r="V48" s="28"/>
      <c r="W48" s="28"/>
      <c r="X48" s="29"/>
      <c r="Y48" s="26"/>
      <c r="Z48" s="26"/>
    </row>
    <row r="49" spans="2:18" s="25" customFormat="1" ht="15" customHeight="1">
      <c r="B49" s="41"/>
      <c r="D49" s="30"/>
      <c r="F49" s="25" t="s">
        <v>66</v>
      </c>
      <c r="O49" s="25" t="s">
        <v>66</v>
      </c>
      <c r="P49" s="36"/>
      <c r="Q49" s="30"/>
    </row>
    <row r="50" spans="2:18" ht="15" customHeight="1">
      <c r="B50" s="41"/>
      <c r="D50" s="30"/>
      <c r="E50" s="31"/>
      <c r="F50" s="31" t="s">
        <v>56</v>
      </c>
      <c r="G50" s="31"/>
      <c r="O50" s="31" t="s">
        <v>56</v>
      </c>
      <c r="Q50" s="30"/>
      <c r="R50" s="31"/>
    </row>
    <row r="51" spans="2:18" ht="15" customHeight="1">
      <c r="B51" s="41"/>
      <c r="D51" s="30"/>
      <c r="E51" s="31"/>
      <c r="F51" s="31" t="s">
        <v>67</v>
      </c>
      <c r="G51" s="31"/>
      <c r="O51" s="31" t="s">
        <v>67</v>
      </c>
      <c r="Q51" s="30"/>
      <c r="R51" s="31"/>
    </row>
    <row r="52" spans="2:18" ht="15" customHeight="1">
      <c r="B52" s="41"/>
      <c r="D52" s="30"/>
      <c r="F52" s="31"/>
      <c r="O52" s="31"/>
    </row>
    <row r="53" spans="2:18" ht="15" customHeight="1">
      <c r="F53" s="25"/>
      <c r="O53" s="25"/>
    </row>
  </sheetData>
  <mergeCells count="11">
    <mergeCell ref="B33:E33"/>
    <mergeCell ref="F1:L1"/>
    <mergeCell ref="P1:W1"/>
    <mergeCell ref="B3:E5"/>
    <mergeCell ref="B6:C11"/>
    <mergeCell ref="B12:C32"/>
    <mergeCell ref="B34:B47"/>
    <mergeCell ref="C34:C38"/>
    <mergeCell ref="C39:C44"/>
    <mergeCell ref="D44:E44"/>
    <mergeCell ref="C45:D47"/>
  </mergeCells>
  <phoneticPr fontId="1"/>
  <pageMargins left="0.39370078740157483" right="0.23622047244094491" top="0.55118110236220474" bottom="0" header="0.31496062992125984" footer="0.19685039370078741"/>
  <pageSetup paperSize="9" scale="48" firstPageNumber="9" fitToWidth="2" orientation="portrait" r:id="rId1"/>
  <headerFooter>
    <oddFooter>&amp;C&amp;"ＭＳ Ｐゴシック,標準"&amp;20－ &amp;P －</oddFooter>
  </headerFooter>
  <colBreaks count="1" manualBreakCount="1">
    <brk id="14" max="5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961E-14A3-4373-A70C-F8D786F6BC2D}">
  <dimension ref="A1"/>
  <sheetViews>
    <sheetView zoomScaleNormal="100" workbookViewId="0"/>
  </sheetViews>
  <sheetFormatPr defaultRowHeight="18.75"/>
  <cols>
    <col min="1" max="16384" width="9" style="1"/>
  </cols>
  <sheetData/>
  <phoneticPr fontId="1"/>
  <pageMargins left="0.23622047244094491" right="0.23622047244094491" top="0.35433070866141736" bottom="0" header="0.31496062992125984" footer="0.19685039370078741"/>
  <pageSetup paperSize="9" scale="78" orientation="portrait" r:id="rId1"/>
  <headerFooter>
    <oddFooter>&amp;C&amp;"ＭＳ Ｐゴシック,標準"&amp;14－ &amp;P －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8" ma:contentTypeDescription="新しいドキュメントを作成します。" ma:contentTypeScope="" ma:versionID="2ea1656fa7a16ea8f17f5a8c38b05120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b1c9cbd0d56ed4f304409b42b77eb19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E31DC85B-A912-4DAD-8AD3-0136D83A458C}"/>
</file>

<file path=customXml/itemProps2.xml><?xml version="1.0" encoding="utf-8"?>
<ds:datastoreItem xmlns:ds="http://schemas.openxmlformats.org/officeDocument/2006/customXml" ds:itemID="{5D39B027-D259-42F1-ADEE-C9AF4E3226DC}"/>
</file>

<file path=customXml/itemProps3.xml><?xml version="1.0" encoding="utf-8"?>
<ds:datastoreItem xmlns:ds="http://schemas.openxmlformats.org/officeDocument/2006/customXml" ds:itemID="{DAB957A2-84EE-4693-B9FF-E2DD02A65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収納状況</vt:lpstr>
      <vt:lpstr>確定件数・金額の推移（合計）</vt:lpstr>
      <vt:lpstr>確定件数の推移（制度別）</vt:lpstr>
      <vt:lpstr>確定件数の推移（診療種別）</vt:lpstr>
      <vt:lpstr>確定金額の推移（制度別）</vt:lpstr>
      <vt:lpstr>確定金額の推移（診療種別）</vt:lpstr>
      <vt:lpstr>件数</vt:lpstr>
      <vt:lpstr>金額</vt:lpstr>
      <vt:lpstr>諸率（医科入院）</vt:lpstr>
      <vt:lpstr>諸率（医科入院外）</vt:lpstr>
      <vt:lpstr>諸率（歯科）</vt:lpstr>
      <vt:lpstr>諸率（調剤）</vt:lpstr>
      <vt:lpstr>'確定金額の推移（診療種別）'!Print_Area</vt:lpstr>
      <vt:lpstr>'確定金額の推移（制度別）'!Print_Area</vt:lpstr>
      <vt:lpstr>'確定件数・金額の推移（合計）'!Print_Area</vt:lpstr>
      <vt:lpstr>'確定件数の推移（診療種別）'!Print_Area</vt:lpstr>
      <vt:lpstr>'確定件数の推移（制度別）'!Print_Area</vt:lpstr>
      <vt:lpstr>金額!Print_Area</vt:lpstr>
      <vt:lpstr>件数!Print_Area</vt:lpstr>
      <vt:lpstr>収納状況!Print_Area</vt:lpstr>
      <vt:lpstr>'諸率（医科入院）'!Print_Area</vt:lpstr>
      <vt:lpstr>'諸率（医科入院外）'!Print_Area</vt:lpstr>
      <vt:lpstr>'諸率（歯科）'!Print_Area</vt:lpstr>
      <vt:lpstr>'諸率（調剤）'!Print_Area</vt:lpstr>
      <vt:lpstr>金額!Print_Titles</vt:lpstr>
      <vt:lpstr>件数!Print_Titles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2024-04-25T05:31:12Z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