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updateLinks="always" codeName="ThisWorkbook"/>
  <mc:AlternateContent xmlns:mc="http://schemas.openxmlformats.org/markup-compatibility/2006">
    <mc:Choice Requires="x15">
      <x15ac:absPath xmlns:x15ac="http://schemas.microsoft.com/office/spreadsheetml/2010/11/ac" url="https://hicrrs-my.sharepoint.com/personal/04140028_hicrrs_onmicrosoft_com/Documents/デスクトップ/広報課用/R050608(0612)統計情報課_早川真由子/"/>
    </mc:Choice>
  </mc:AlternateContent>
  <xr:revisionPtr revIDLastSave="4" documentId="13_ncr:1_{203159D9-EAF6-4AB0-AB76-39B3FE4C0ED7}" xr6:coauthVersionLast="47" xr6:coauthVersionMax="47" xr10:uidLastSave="{C24084BE-B3DE-4DB1-AEB2-FEE2DEB8F217}"/>
  <bookViews>
    <workbookView xWindow="-110" yWindow="-110" windowWidth="22780" windowHeight="1466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42" i="98" l="1"/>
  <c r="P58" i="98" s="1"/>
  <c r="P41" i="98"/>
  <c r="P57" i="98" s="1"/>
  <c r="P40" i="98"/>
  <c r="P56" i="98" s="1"/>
  <c r="P39" i="98"/>
  <c r="P55" i="98" s="1"/>
  <c r="P38" i="98"/>
  <c r="P54" i="98" s="1"/>
  <c r="P37" i="98"/>
  <c r="P53" i="98" s="1"/>
  <c r="P36" i="98"/>
  <c r="P52" i="98" s="1"/>
  <c r="P35" i="98"/>
  <c r="P51" i="98" s="1"/>
  <c r="P34" i="98"/>
  <c r="P50" i="98" s="1"/>
  <c r="P33" i="98"/>
  <c r="P49" i="98" s="1"/>
  <c r="P32" i="98"/>
  <c r="P48" i="98" s="1"/>
  <c r="P31" i="98"/>
  <c r="P47" i="98" s="1"/>
  <c r="P30" i="98"/>
  <c r="P46" i="98" s="1"/>
  <c r="P42" i="99"/>
  <c r="P58" i="99" s="1"/>
  <c r="P41" i="99"/>
  <c r="P57" i="99" s="1"/>
  <c r="P40" i="99"/>
  <c r="P56" i="99" s="1"/>
  <c r="P39" i="99"/>
  <c r="P55" i="99" s="1"/>
  <c r="P38" i="99"/>
  <c r="P54" i="99" s="1"/>
  <c r="P37" i="99"/>
  <c r="P53" i="99" s="1"/>
  <c r="P36" i="99"/>
  <c r="P52" i="99" s="1"/>
  <c r="P35" i="99"/>
  <c r="P51" i="99" s="1"/>
  <c r="P34" i="99"/>
  <c r="P50" i="99" s="1"/>
  <c r="P33" i="99"/>
  <c r="P49" i="99" s="1"/>
  <c r="P32" i="99"/>
  <c r="P48" i="99" s="1"/>
  <c r="P31" i="99"/>
  <c r="P47" i="99" s="1"/>
  <c r="P30" i="99"/>
  <c r="P46" i="99" s="1"/>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<sst xmlns="http://schemas.openxmlformats.org/spreadsheetml/2006/main" count="2138" uniqueCount="306">
  <si>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</si>
  <si>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</si>
  <si>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</si>
  <si>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</si>
  <si>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</si>
  <si>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</si>
  <si>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</si>
  <si>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</si>
  <si>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</si>
  <si>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</si>
  <si>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</si>
  <si>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</si>
  <si>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</si>
  <si>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</si>
  <si>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</si>
  <si>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</si>
  <si>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</si>
  <si>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</si>
  <si>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</si>
  <si>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</si>
  <si>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</si>
  <si>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</si>
  <si>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</si>
  <si>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</si>
  <si>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</si>
  <si>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</si>
  <si>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</si>
  <si>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</si>
  <si>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</si>
  <si>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</si>
  <si>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</si>
  <si>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</si>
  <si>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</si>
  <si>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</si>
  <si>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</si>
  <si>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</si>
  <si>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</si>
  <si>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</si>
  <si>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</si>
  <si>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</si>
  <si>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</si>
  <si>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</si>
  <si>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</si>
  <si>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</si>
  <si>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</si>
  <si>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</si>
  <si>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</si>
  <si>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</si>
  <si>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</si>
  <si>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</si>
  <si>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</si>
  <si>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</si>
  <si>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</si>
  <si>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</si>
  <si>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</si>
  <si>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</si>
  <si>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</si>
  <si>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</si>
  <si>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</si>
  <si>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</si>
  <si>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</si>
  <si>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</si>
  <si>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</si>
  <si>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</si>
  <si>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</si>
  <si>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</si>
  <si>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</si>
  <si>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</si>
  <si>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</si>
  <si>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</si>
  <si>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</si>
  <si>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</si>
  <si>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</si>
  <si>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</si>
  <si>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</si>
  <si>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</si>
  <si>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</si>
  <si>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</si>
  <si>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</si>
  <si>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</si>
  <si>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</si>
  <si>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</si>
  <si>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</si>
  <si>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</si>
  <si>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</si>
  <si>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</si>
  <si>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</si>
  <si>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</si>
  <si>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</si>
  <si>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</si>
  <si>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</si>
  <si>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</si>
  <si>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</si>
  <si>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</si>
  <si>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</si>
  <si>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</si>
  <si>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</si>
  <si>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</si>
  <si>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</si>
  <si>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</si>
  <si>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</si>
  <si>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</si>
  <si>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</si>
  <si>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</si>
  <si>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</si>
  <si>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</si>
  <si>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</si>
  <si>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</si>
  <si>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</si>
  <si>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</si>
  <si>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</si>
  <si>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</si>
  <si>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</si>
  <si>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</si>
  <si>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</si>
  <si>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</si>
  <si>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</si>
  <si>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</si>
  <si>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</si>
  <si>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</si>
  <si>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</si>
  <si>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</si>
  <si>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</si>
  <si>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</si>
  <si>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</si>
  <si>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</si>
  <si>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</si>
  <si>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</si>
  <si>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</si>
  <si>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</si>
  <si>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</si>
  <si>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</si>
  <si>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</si>
  <si>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</si>
  <si>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</si>
  <si>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</si>
  <si>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</si>
  <si>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</si>
  <si>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</si>
  <si>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</si>
  <si>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</si>
  <si>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</si>
  <si>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</si>
  <si>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</si>
  <si>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</si>
  <si>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</si>
  <si>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</si>
  <si>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</si>
  <si>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</si>
  <si>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</si>
  <si>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</si>
  <si>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</si>
  <si>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</si>
  <si>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</si>
  <si>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</si>
  <si>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</si>
  <si>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</si>
  <si>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</si>
  <si>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</si>
  <si>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</si>
  <si>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</si>
  <si>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</si>
  <si>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</si>
  <si>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</si>
  <si>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</si>
  <si>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</si>
  <si>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</si>
  <si>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</si>
  <si>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</si>
  <si>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</si>
  <si>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</si>
  <si>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</si>
  <si>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</si>
  <si>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</si>
  <si>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</si>
  <si>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</si>
  <si>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</si>
  <si>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</si>
  <si>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</si>
  <si>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</si>
  <si>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</si>
  <si>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</si>
  <si>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</si>
  <si>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</si>
  <si>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</si>
  <si>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</si>
  <si>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</si>
  <si>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</si>
  <si>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</si>
  <si>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</si>
  <si>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</si>
  <si>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</si>
  <si>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</si>
  <si>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</si>
  <si>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</si>
  <si>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</si>
  <si>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 xml:space="preserve">  -     </t>
  </si>
  <si>
    <t xml:space="preserve">  -      </t>
  </si>
  <si>
    <t>－医科歯科計－</t>
  </si>
  <si>
    <t>－歯科－</t>
    <rPh sb="1" eb="3">
      <t>シカ</t>
    </rPh>
    <phoneticPr fontId="2"/>
  </si>
  <si>
    <t>（歯科，全請求者分）</t>
    <rPh sb="1" eb="3">
      <t>シカ</t>
    </rPh>
    <phoneticPr fontId="2"/>
  </si>
  <si>
    <t>件 数　（歯科，全請求者分）</t>
    <rPh sb="5" eb="7">
      <t>シカ</t>
    </rPh>
    <phoneticPr fontId="2"/>
  </si>
  <si>
    <t>件 数　対前年増減率 （歯科，全請求者分）</t>
    <rPh sb="12" eb="14">
      <t>シカ</t>
    </rPh>
    <phoneticPr fontId="2"/>
  </si>
  <si>
    <t>点 数　（歯科，全請求者分）</t>
    <rPh sb="5" eb="7">
      <t>シカ</t>
    </rPh>
    <phoneticPr fontId="2"/>
  </si>
  <si>
    <t>点 数　対前年増減率（歯科，全請求者分）</t>
    <rPh sb="11" eb="13">
      <t>シカ</t>
    </rPh>
    <phoneticPr fontId="2"/>
  </si>
  <si>
    <t>（歯科）</t>
    <rPh sb="1" eb="3">
      <t>シカ</t>
    </rPh>
    <phoneticPr fontId="2"/>
  </si>
  <si>
    <t>-</t>
    <phoneticPr fontId="2"/>
  </si>
  <si>
    <t>都道府県</t>
    <phoneticPr fontId="19"/>
  </si>
  <si>
    <t>令和5年4月審査分</t>
    <phoneticPr fontId="2"/>
  </si>
  <si>
    <t>令和4年4月審査分</t>
    <phoneticPr fontId="2"/>
  </si>
  <si>
    <t>：令和5年4月審査分の（　）内の数値は、令和4年4月審査分に対する増減率である。</t>
    <phoneticPr fontId="2"/>
  </si>
  <si>
    <t>…</t>
  </si>
  <si>
    <t>全管掌
3.5万件</t>
  </si>
  <si>
    <t>3.5万件
（+1.5％）</t>
  </si>
  <si>
    <t>協会けんぽ（単月）
1.3万件</t>
  </si>
  <si>
    <t>1.3万件
（▲1.8％）</t>
  </si>
  <si>
    <t>協会けんぽ（突合）
0.1万件</t>
  </si>
  <si>
    <t>0.1万件
（+15.9％）</t>
  </si>
  <si>
    <t>協会けんぽ（縦覧）
0.3万件</t>
  </si>
  <si>
    <t>0.2万件
（▲4.3％）</t>
  </si>
  <si>
    <t>共済組合（単月）
0.2万件</t>
  </si>
  <si>
    <t>0.3万件
（+22.2％）</t>
  </si>
  <si>
    <t>共済組合（突合）
0.0万件</t>
  </si>
  <si>
    <t>0.0万件
（+19.4％）</t>
  </si>
  <si>
    <t>共済組合（縦覧）
0.0万件</t>
  </si>
  <si>
    <t>0.1万件
（+19.4％）</t>
  </si>
  <si>
    <t>健保組合（単月）
0.8万件</t>
  </si>
  <si>
    <t>0.8万件
（▲3.1％）</t>
  </si>
  <si>
    <t>健保組合（突合）
0.0万件</t>
  </si>
  <si>
    <t>0.0万件
（+21.4％）</t>
  </si>
  <si>
    <t>健保組合（縦覧）
0.2万件</t>
  </si>
  <si>
    <t>0.2万件
（▲1.7％）</t>
  </si>
  <si>
    <t>その他（単月）
0.4万件</t>
  </si>
  <si>
    <t>0.5万件
（+5.3％）</t>
  </si>
  <si>
    <t>その他（突合）
0.0万件</t>
  </si>
  <si>
    <t>0.0万件
（+19.7％）</t>
  </si>
  <si>
    <t>その他（縦覧）
0.1万件</t>
  </si>
  <si>
    <t>0.1万件
（+9.2％）</t>
  </si>
  <si>
    <t>全管掌
4.7百万点</t>
  </si>
  <si>
    <t>5.7百万点
（+22.2％）</t>
  </si>
  <si>
    <t>協会けんぽ（単月）
1.7百万点</t>
  </si>
  <si>
    <t>2.2百万点
（+25.8％）</t>
  </si>
  <si>
    <t>協会けんぽ（突合）
0.0百万点</t>
  </si>
  <si>
    <t>0.0百万点
（▲3.4％）</t>
  </si>
  <si>
    <t>協会けんぽ（縦覧）
0.4百万点</t>
  </si>
  <si>
    <t>0.6百万点
（+31.7％）</t>
  </si>
  <si>
    <t>共済組合（単月）
0.3百万点</t>
  </si>
  <si>
    <t>0.4百万点
（+42.8％）</t>
  </si>
  <si>
    <t>共済組合（突合）
0.0百万点</t>
  </si>
  <si>
    <t>0.0百万点
（▲42.8％）</t>
  </si>
  <si>
    <t>共済組合（縦覧）
0.1百万点</t>
  </si>
  <si>
    <t>0.1百万点
（+45.5％）</t>
  </si>
  <si>
    <t>健保組合（単月）
1.0百万点</t>
  </si>
  <si>
    <t>1.2百万点
（+10.9％）</t>
  </si>
  <si>
    <t>健保組合（突合）
0.0百万点</t>
  </si>
  <si>
    <t>0.0百万点
（+11.0％）</t>
  </si>
  <si>
    <t>健保組合（縦覧）
0.3百万点</t>
  </si>
  <si>
    <t>0.3百万点
（+29.3％）</t>
  </si>
  <si>
    <t>その他（単月）
0.6百万点</t>
  </si>
  <si>
    <t>0.7百万点
（+15.0％）</t>
  </si>
  <si>
    <t>その他（突合）
0.0百万点</t>
  </si>
  <si>
    <t>0.0百万点
（▲23.2％）</t>
  </si>
  <si>
    <t>その他（縦覧）
0.2百万点</t>
  </si>
  <si>
    <t>0.2百万点
（+10.2％）</t>
  </si>
  <si>
    <t>全管掌
1.2万件</t>
  </si>
  <si>
    <t>協会けんぽ（単月）
0.3万件</t>
  </si>
  <si>
    <t>協会けんぽ（突合）
0.0万件</t>
  </si>
  <si>
    <t>協会けんぽ（縦覧）
0.5万件</t>
  </si>
  <si>
    <t>共済組合（単月）
0.0万件</t>
  </si>
  <si>
    <t>健保組合（単月）
0.1万件</t>
  </si>
  <si>
    <t>その他（単月）
0.0万件</t>
  </si>
  <si>
    <t>その他（縦覧）
0.0万件</t>
  </si>
  <si>
    <t>全管掌
3.7百万点</t>
  </si>
  <si>
    <t>協会けんぽ（単月）
0.4百万点</t>
  </si>
  <si>
    <t>協会けんぽ（突合）
0.1百万点</t>
  </si>
  <si>
    <t>協会けんぽ（縦覧）
2.4百万点</t>
  </si>
  <si>
    <t>共済組合（単月）
0.0百万点</t>
  </si>
  <si>
    <t>共済組合（縦覧）
0.0百万点</t>
  </si>
  <si>
    <t>健保組合（単月）
0.1百万点</t>
  </si>
  <si>
    <t>健保組合（縦覧）
0.5百万点</t>
  </si>
  <si>
    <t>その他（単月）
0.0百万点</t>
  </si>
  <si>
    <t>その他（縦覧）
0.1百万点</t>
  </si>
  <si>
    <t>支払基金における審査状況</t>
    <rPh sb="0" eb="2">
      <t>シハライ</t>
    </rPh>
    <rPh sb="2" eb="4">
      <t>キキン</t>
    </rPh>
    <rPh sb="8" eb="10">
      <t>シンサ</t>
    </rPh>
    <rPh sb="10" eb="12">
      <t>ジョウキョウ</t>
    </rPh>
    <phoneticPr fontId="46"/>
  </si>
  <si>
    <t>令和5年4月審査分</t>
    <phoneticPr fontId="47"/>
  </si>
  <si>
    <t>特別審査委員会分再掲</t>
    <phoneticPr fontId="46"/>
  </si>
  <si>
    <t>（歯科計，全請求者分）</t>
    <rPh sb="1" eb="3">
      <t>シカ</t>
    </rPh>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</si>
  <si>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</si>
  <si>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</si>
  <si>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</si>
  <si>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</si>
  <si>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</si>
  <si>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</si>
  <si>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</si>
  <si>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</si>
  <si>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</si>
  <si>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</si>
  <si>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（件）</t>
    <rPh sb="1" eb="2">
      <t>ケン</t>
    </rPh>
    <phoneticPr fontId="4"/>
  </si>
  <si>
    <t>（千点）</t>
  </si>
  <si>
    <t>（点）</t>
    <rPh sb="1" eb="2">
      <t>テン</t>
    </rPh>
    <phoneticPr fontId="4"/>
  </si>
  <si>
    <t>（％）</t>
  </si>
  <si>
    <t>請求</t>
    <phoneticPr fontId="2"/>
  </si>
  <si>
    <t>査定</t>
    <phoneticPr fontId="2"/>
  </si>
  <si>
    <t>…</t>
    <phoneticPr fontId="47"/>
  </si>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</sst>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 numFmtId="197" formatCode="#,##0.0000;[Red]\-#,##0.0000"/>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25">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21" xfId="12" applyNumberFormat="1" applyFont="1" applyBorder="1" applyAlignment="1">
      <alignment horizontal="center"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19" xfId="11" applyFont="1" applyBorder="1" applyAlignment="1">
      <alignment horizontal="centerContinuous" vertical="center"/>
    </xf>
    <xf numFmtId="188" fontId="4" fillId="0" borderId="7"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20" xfId="11" applyFont="1" applyBorder="1" applyAlignment="1">
      <alignment horizontal="centerContinuous" vertical="center"/>
    </xf>
    <xf numFmtId="188" fontId="4" fillId="0" borderId="4"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center" vertical="center"/>
    </xf>
    <xf numFmtId="195" fontId="4" fillId="0" borderId="23" xfId="11" applyNumberFormat="1" applyFont="1" applyBorder="1" applyAlignment="1">
      <alignment horizontal="center"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20" xfId="9" applyNumberFormat="1" applyFont="1" applyBorder="1" applyAlignment="1">
      <alignment horizontal="center" vertical="center"/>
    </xf>
    <xf numFmtId="188" fontId="4" fillId="0" borderId="1" xfId="9" applyNumberFormat="1" applyFont="1" applyBorder="1" applyAlignment="1">
      <alignment horizontal="right" vertical="center"/>
    </xf>
    <xf numFmtId="194" fontId="4" fillId="0" borderId="1" xfId="9" applyNumberFormat="1" applyFont="1" applyBorder="1" applyAlignment="1">
      <alignment horizontal="center"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88" fontId="4" fillId="0" borderId="4" xfId="9" applyNumberFormat="1" applyFont="1" applyBorder="1" applyAlignment="1">
      <alignment horizontal="center" vertical="center"/>
    </xf>
    <xf numFmtId="188" fontId="4" fillId="0" borderId="1" xfId="9" applyNumberFormat="1" applyFont="1" applyBorder="1" applyAlignment="1">
      <alignment horizontal="center" vertical="center"/>
    </xf>
    <xf numFmtId="195" fontId="4" fillId="0" borderId="20" xfId="11" applyNumberFormat="1" applyFont="1" applyBorder="1" applyAlignment="1">
      <alignment horizontal="center" vertical="center"/>
    </xf>
    <xf numFmtId="194" fontId="4" fillId="0" borderId="142" xfId="9" applyNumberFormat="1" applyFont="1" applyBorder="1" applyAlignment="1">
      <alignment horizontal="center"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22" xfId="9" applyNumberFormat="1" applyFont="1" applyBorder="1" applyAlignment="1">
      <alignment horizontal="centerContinuous" vertical="center"/>
    </xf>
    <xf numFmtId="188" fontId="4" fillId="0" borderId="33"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9" xfId="9" applyNumberFormat="1" applyFont="1" applyBorder="1" applyAlignment="1">
      <alignment horizontal="centerContinuous" vertical="center"/>
    </xf>
    <xf numFmtId="188" fontId="4" fillId="0" borderId="26" xfId="9" applyNumberFormat="1" applyFont="1" applyBorder="1" applyAlignment="1">
      <alignment horizontal="right"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20"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4" fontId="4" fillId="0" borderId="26"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8" fontId="4" fillId="0" borderId="8"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8" fontId="4" fillId="0" borderId="36" xfId="0" applyNumberFormat="1" applyFont="1" applyFill="1" applyBorder="1" applyAlignment="1">
      <alignment horizontal="center" vertical="center"/>
    </xf>
    <xf numFmtId="184" fontId="4" fillId="0" borderId="35" xfId="0" applyNumberFormat="1" applyFont="1" applyFill="1" applyBorder="1" applyAlignment="1">
      <alignment horizontal="center" vertical="center"/>
    </xf>
    <xf numFmtId="184" fontId="4" fillId="0" borderId="34" xfId="0" applyNumberFormat="1" applyFont="1" applyFill="1" applyBorder="1" applyAlignment="1">
      <alignment horizontal="center" vertical="center"/>
    </xf>
    <xf numFmtId="184" fontId="4" fillId="0" borderId="21"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4" fontId="4" fillId="0" borderId="23" xfId="0" applyNumberFormat="1" applyFont="1" applyFill="1" applyBorder="1" applyAlignment="1">
      <alignment horizontal="center" vertical="center"/>
    </xf>
    <xf numFmtId="197" fontId="28" fillId="0" borderId="138" xfId="0" applyNumberFormat="1" applyFont="1" applyBorder="1">
      <alignment vertical="center"/>
    </xf>
    <xf numFmtId="197" fontId="28" fillId="0" borderId="118" xfId="0" applyNumberFormat="1" applyFont="1" applyBorder="1">
      <alignment vertical="center"/>
    </xf>
    <xf numFmtId="38" fontId="28" fillId="0" borderId="66" xfId="0" applyNumberFormat="1" applyFont="1" applyBorder="1" applyAlignment="1">
      <alignment vertical="center"/>
    </xf>
    <xf numFmtId="183" fontId="28" fillId="0" borderId="145" xfId="0" applyNumberFormat="1" applyFont="1" applyBorder="1" applyAlignment="1">
      <alignment horizontal="right" vertical="center"/>
    </xf>
    <xf numFmtId="183" fontId="28" fillId="0" borderId="92" xfId="0" applyNumberFormat="1" applyFont="1" applyBorder="1" applyAlignment="1">
      <alignment horizontal="right" vertical="center"/>
    </xf>
    <xf numFmtId="183" fontId="28" fillId="0" borderId="141" xfId="0" applyNumberFormat="1" applyFont="1" applyBorder="1" applyAlignment="1">
      <alignment horizontal="right"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CAE8CAA5-05EF-45CF-A1DD-6356AACC1548}"/>
    <cellStyle name="標準_特審newレイアウト（歯科）" xfId="12" xr:uid="{EA2F3DA1-CFB8-4BAE-A75E-2D152533D8BD}"/>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4095667816803"/>
                  <c:y val="-9.6301796190100108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{654DBC37-B4E4-4263-8B36-B3FF1DF02F05}</c15:txfldGUID>
                      <c15:f>⑦査定件!$N$58</c15:f>
                      <c15:dlblFieldTableCache>
                        <c:ptCount val="1"/>
                        <c:pt idx="0">
                          <c:v>その他（縦覧）
0.1万件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6.8954238630150669E-3"/>
                </c:manualLayout>
              </c:layout>
              <c:tx>
                <c:strRef>
                  <c:f>⑦査定件!$P$58</c:f>
                  <c:strCache>
                    <c:ptCount val="1"/>
                    <c:pt idx="0">
                      <c:v>0.1万件
（+9.2％）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{5E153B7E-42C2-4843-A11F-6725681A590E}</c15:txfldGUID>
                      <c15:f>⑦査定件!$P$58</c15:f>
                      <c15:dlblFieldTableCache>
                        <c:ptCount val="1"/>
                        <c:pt idx="0">
                          <c:v>0.1万件
（+9.2％）</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8.9200000000000002E-2</c:v>
                </c:pt>
                <c:pt idx="1">
                  <c:v>9.74E-2</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502197056828571"/>
                  <c:y val="-2.8703186583143497E-2"/>
                </c:manualLayout>
              </c:layout>
              <c:tx>
                <c:strRef>
                  <c:f>⑦査定件!$N$57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{354B8D99-4F39-417E-A51A-22A23A57194C}</c15:txfldGUID>
                      <c15:f>⑦査定件!$N$57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27503022782"/>
                  <c:y val="-2.9965139469396541E-2"/>
                </c:manualLayout>
              </c:layout>
              <c:tx>
                <c:strRef>
                  <c:f>⑦査定件!$P$57</c:f>
                  <c:strCache>
                    <c:ptCount val="1"/>
                    <c:pt idx="0">
                      <c:v>0.0万件
（+19.7％）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{340DAB98-BA0A-4AD6-AB4B-FB40D98F9F35}</c15:txfldGUID>
                      <c15:f>⑦査定件!$P$57</c15:f>
                      <c15:dlblFieldTableCache>
                        <c:ptCount val="1"/>
                        <c:pt idx="0">
                          <c:v>0.0万件
（+19.7％）</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1.52E-2</c:v>
                </c:pt>
                <c:pt idx="1">
                  <c:v>1.8200000000000001E-2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{3208156C-61AD-4AEF-9B61-EC5686BF1CF5}</c15:txfldGUID>
                      <c15:f>⑦査定件!$N$56</c15:f>
                      <c15:dlblFieldTableCache>
                        <c:ptCount val="1"/>
                        <c:pt idx="0">
                          <c:v>その他（単月）
0.4万件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0.5万件
（+5.3％）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{6D367219-EDED-4851-B1EF-571438C12CC4}</c15:txfldGUID>
                      <c15:f>⑦査定件!$P$56</c15:f>
                      <c15:dlblFieldTableCache>
                        <c:ptCount val="1"/>
                        <c:pt idx="0">
                          <c:v>0.5万件
（+5.3％）</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令和4年4月審査分</c:v>
                </c:pt>
                <c:pt idx="1">
                  <c:v>令和5年4月審査分</c:v>
                </c:pt>
              </c:strCache>
            </c:strRef>
          </c:cat>
          <c:val>
            <c:numRef>
              <c:f>⑦査定件!$N$40:$O$40</c:f>
              <c:numCache>
                <c:formatCode>#,##0.0;[Red]\-#,##0.0</c:formatCode>
                <c:ptCount val="2"/>
                <c:pt idx="0">
                  <c:v>0.44269999999999998</c:v>
                </c:pt>
                <c:pt idx="1">
                  <c:v>0.46629999999999999</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0576543100653"/>
                  <c:y val="-1.2150623675369072E-3"/>
                </c:manualLayout>
              </c:layout>
              <c:tx>
                <c:strRef>
                  <c:f>⑦査定件!$N$55</c:f>
                  <c:strCache>
                    <c:ptCount val="1"/>
                    <c:pt idx="0">
                      <c:v>健保組合（縦覧）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{B29F8D3B-A2BC-4D81-90BD-67F88A7DB5F3}</c15:txfldGUID>
                      <c15:f>⑦査定件!$N$55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5681412014509408"/>
                  <c:y val="-9.5742676582150424E-4"/>
                </c:manualLayout>
              </c:layout>
              <c:tx>
                <c:strRef>
                  <c:f>⑦査定件!$P$55</c:f>
                  <c:strCache>
                    <c:ptCount val="1"/>
                    <c:pt idx="0">
                      <c:v>0.2万件
（▲1.7％）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{B87CF160-96E0-409C-AF76-87240DF1D1AF}</c15:txfldGUID>
                      <c15:f>⑦査定件!$P$55</c15:f>
                      <c15:dlblFieldTableCache>
                        <c:ptCount val="1"/>
                        <c:pt idx="0">
                          <c:v>0.2万件
（▲1.7％）</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0.1633</c:v>
                </c:pt>
                <c:pt idx="1">
                  <c:v>0.1605</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{61DDE15A-AC2C-4215-8AD6-90F15BB023B3}</c15:txfldGUID>
                      <c15:f>⑦査定件!$N$54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0.0万件
（+21.4％）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{902D6041-37DD-48BA-9B43-BFE7A9C35494}</c15:txfldGUID>
                      <c15:f>⑦査定件!$P$54</c15:f>
                      <c15:dlblFieldTableCache>
                        <c:ptCount val="1"/>
                        <c:pt idx="0">
                          <c:v>0.0万件
（+21.4％）</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3.73E-2</c:v>
                </c:pt>
                <c:pt idx="1">
                  <c:v>4.53E-2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0.8万件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{03461843-FE22-49A9-AF85-95FD36420D0C}</c15:txfldGUID>
                      <c15:f>⑦査定件!$N$53</c15:f>
                      <c15:dlblFieldTableCache>
                        <c:ptCount val="1"/>
                        <c:pt idx="0">
                          <c:v>健保組合（単月）
0.8万件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0.8万件
（▲3.1％）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{A9007AE6-B5C1-4F8B-9208-D153173F894B}</c15:txfldGUID>
                      <c15:f>⑦査定件!$P$53</c15:f>
                      <c15:dlblFieldTableCache>
                        <c:ptCount val="1"/>
                        <c:pt idx="0">
                          <c:v>0.8万件
（▲3.1％）</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令和4年4月審査分</c:v>
                </c:pt>
                <c:pt idx="1">
                  <c:v>令和5年4月審査分</c:v>
                </c:pt>
              </c:strCache>
            </c:strRef>
          </c:cat>
          <c:val>
            <c:numRef>
              <c:f>⑦査定件!$N$37:$O$37</c:f>
              <c:numCache>
                <c:formatCode>#,##0.0;[Red]\-#,##0.0</c:formatCode>
                <c:ptCount val="2"/>
                <c:pt idx="0">
                  <c:v>0.81769999999999998</c:v>
                </c:pt>
                <c:pt idx="1">
                  <c:v>0.79210000000000003</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{EA2B3922-B921-4722-872F-73E28D2A4019}</c15:txfldGUID>
                      <c15:f>⑦査定件!$N$52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412"/>
                  <c:y val="2.4565911285236598E-2"/>
                </c:manualLayout>
              </c:layout>
              <c:tx>
                <c:strRef>
                  <c:f>⑦査定件!$P$52</c:f>
                  <c:strCache>
                    <c:ptCount val="1"/>
                    <c:pt idx="0">
                      <c:v>0.1万件
（+19.4％）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{1B0D6C81-45EE-4216-B868-B646595FF1A3}</c15:txfldGUID>
                      <c15:f>⑦査定件!$P$52</c15:f>
                      <c15:dlblFieldTableCache>
                        <c:ptCount val="1"/>
                        <c:pt idx="0">
                          <c:v>0.1万件
（+19.4％）</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4.9399999999999999E-2</c:v>
                </c:pt>
                <c:pt idx="1">
                  <c:v>5.8999999999999997E-2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{21F3F81C-FB35-49BA-8F85-6BCD2A959CDA}</c15:txfldGUID>
                      <c15:f>⑦査定件!$N$51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0.0万件
（+19.4％）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{6ABCC1AE-4165-4568-917A-B6D51FFB54A3}</c15:txfldGUID>
                      <c15:f>⑦査定件!$P$51</c15:f>
                      <c15:dlblFieldTableCache>
                        <c:ptCount val="1"/>
                        <c:pt idx="0">
                          <c:v>0.0万件
（+19.4％）</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1.03E-2</c:v>
                </c:pt>
                <c:pt idx="1">
                  <c:v>1.23E-2</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{28608415-EC11-4E7C-91F5-7502CB4068AD}</c15:txfldGUID>
                      <c15:f>⑦査定件!$N$50</c15:f>
                      <c15:dlblFieldTableCache>
                        <c:ptCount val="1"/>
                        <c:pt idx="0">
                          <c:v>共済組合（単月）
0.2万件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0.3万件
（+22.2％）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{14892654-9B81-40DD-AA82-3471C3F1362C}</c15:txfldGUID>
                      <c15:f>⑦査定件!$P$50</c15:f>
                      <c15:dlblFieldTableCache>
                        <c:ptCount val="1"/>
                        <c:pt idx="0">
                          <c:v>0.3万件
（+22.2％）</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令和4年4月審査分</c:v>
                </c:pt>
                <c:pt idx="1">
                  <c:v>令和5年4月審査分</c:v>
                </c:pt>
              </c:strCache>
            </c:strRef>
          </c:cat>
          <c:val>
            <c:numRef>
              <c:f>⑦査定件!$N$34:$O$34</c:f>
              <c:numCache>
                <c:formatCode>#,##0.0;[Red]\-#,##0.0</c:formatCode>
                <c:ptCount val="2"/>
                <c:pt idx="0">
                  <c:v>0.24349999999999999</c:v>
                </c:pt>
                <c:pt idx="1">
                  <c:v>0.29759999999999998</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{CA0E9EA1-71A8-4C6E-9440-C9E5BF31A41F}</c15:txfldGUID>
                      <c15:f>⑦査定件!$N$49</c15:f>
                      <c15:dlblFieldTableCache>
                        <c:ptCount val="1"/>
                        <c:pt idx="0">
                          <c:v>協会けんぽ（縦覧）
0.3万件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0.2万件
（▲4.3％）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{964BD8CF-81B7-4591-9502-8AC20EC61AD6}</c15:txfldGUID>
                      <c15:f>⑦査定件!$P$49</c15:f>
                      <c15:dlblFieldTableCache>
                        <c:ptCount val="1"/>
                        <c:pt idx="0">
                          <c:v>0.2万件
（▲4.3％）</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0.25359999999999999</c:v>
                </c:pt>
                <c:pt idx="1">
                  <c:v>0.24279999999999999</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{EB0267FE-D514-46EF-A690-63F430D0EC17}</c15:txfldGUID>
                      <c15:f>⑦査定件!$N$48</c15:f>
                      <c15:dlblFieldTableCache>
                        <c:ptCount val="1"/>
                        <c:pt idx="0">
                          <c:v>協会けんぽ（突合）
0.1万件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0.1万件
（+15.9％）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{285C7300-25C4-4D19-A3B5-5E74E6A9FE4F}</c15:txfldGUID>
                      <c15:f>⑦査定件!$P$48</c15:f>
                      <c15:dlblFieldTableCache>
                        <c:ptCount val="1"/>
                        <c:pt idx="0">
                          <c:v>0.1万件
（+15.9％）</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5.0900000000000001E-2</c:v>
                </c:pt>
                <c:pt idx="1">
                  <c:v>5.8999999999999997E-2</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{F89D3D6F-0B29-4CE2-90CA-0B09335AAE77}</c15:txfldGUID>
                      <c15:f>⑦査定件!$N$47</c15:f>
                      <c15:dlblFieldTableCache>
                        <c:ptCount val="1"/>
                        <c:pt idx="0">
                          <c:v>協会けんぽ（単月）
1.3万件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1.3万件
（▲1.8％）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{3435C23E-8794-4560-8E6A-8A9E89C52A23}</c15:txfldGUID>
                      <c15:f>⑦査定件!$P$47</c15:f>
                      <c15:dlblFieldTableCache>
                        <c:ptCount val="1"/>
                        <c:pt idx="0">
                          <c:v>1.3万件
（▲1.8％）</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ext>
            </c:extLst>
          </c:dLbls>
          <c:cat>
            <c:strRef>
              <c:f>(⑦査定件!$M$61,⑦査定件!$O$61)</c:f>
              <c:strCache>
                <c:ptCount val="2"/>
                <c:pt idx="0">
                  <c:v>令和4年4月審査分</c:v>
                </c:pt>
                <c:pt idx="1">
                  <c:v>令和5年4月審査分</c:v>
                </c:pt>
              </c:strCache>
            </c:strRef>
          </c:cat>
          <c:val>
            <c:numRef>
              <c:f>⑦査定件!$N$31:$O$31</c:f>
              <c:numCache>
                <c:formatCode>#,##0.0;[Red]\-#,##0.0</c:formatCode>
                <c:ptCount val="2"/>
                <c:pt idx="0">
                  <c:v>1.3129999999999999</c:v>
                </c:pt>
                <c:pt idx="1">
                  <c:v>1.2889999999999999</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3.5万件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{D39A1E1D-738C-410A-B116-5E111967D01B}</c15:txfldGUID>
                      <c15:f>⑦査定件!$N$46</c15:f>
                      <c15:dlblFieldTableCache>
                        <c:ptCount val="1"/>
                        <c:pt idx="0">
                          <c:v>全管掌
3.5万件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3.5万件
（+1.5％）</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{FCF3C020-EC68-44A6-B250-C869E7BE5999}</c15:txfldGUID>
                      <c15:f>⑦査定件!$P$46</c15:f>
                      <c15:dlblFieldTableCache>
                        <c:ptCount val="1"/>
                        <c:pt idx="0">
                          <c:v>3.5万件
（+1.5％）</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3.4861</c:v>
                </c:pt>
                <c:pt idx="1">
                  <c:v>3.5394999999999999</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5312567973202"/>
                  <c:y val="-8.2523251027188035E-3"/>
                </c:manualLayout>
              </c:layout>
              <c:tx>
                <c:strRef>
                  <c:f>⑧査定点!$N$58</c:f>
                  <c:strCache>
                    <c:ptCount val="1"/>
                    <c:pt idx="0">
                      <c:v>その他（縦覧）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{7D7A9D48-1EA4-454E-8630-520CE5BDC878}</c15:txfldGUID>
                      <c15:f>⑧査定点!$N$58</c15:f>
                      <c15:dlblFieldTableCache>
                        <c:ptCount val="1"/>
                        <c:pt idx="0">
                          <c:v>その他（縦覧）
0.2百万点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61"/>
                  <c:y val="-8.2759235515142988E-3"/>
                </c:manualLayout>
              </c:layout>
              <c:tx>
                <c:strRef>
                  <c:f>⑧査定点!$P$58</c:f>
                  <c:strCache>
                    <c:ptCount val="1"/>
                    <c:pt idx="0">
                      <c:v>0.2百万点
（+10.2％）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{02928CD4-AE57-4480-A909-66B5207A946D}</c15:txfldGUID>
                      <c15:f>⑧査定点!$P$58</c15:f>
                      <c15:dlblFieldTableCache>
                        <c:ptCount val="1"/>
                        <c:pt idx="0">
                          <c:v>0.2百万点
（+10.2％）</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0.17071200000000003</c:v>
                </c:pt>
                <c:pt idx="1">
                  <c:v>0.188197</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74585635359124"/>
                  <c:y val="-3.8628038628038631E-2"/>
                </c:manualLayout>
              </c:layout>
              <c:tx>
                <c:strRef>
                  <c:f>⑧査定点!$N$57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{27EF4F43-0D48-4A74-830C-EA0C44CA6041}</c15:txfldGUID>
                      <c15:f>⑧査定点!$N$57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022099447513813"/>
                  <c:y val="-3.9960039960040057E-2"/>
                </c:manualLayout>
              </c:layout>
              <c:tx>
                <c:strRef>
                  <c:f>⑧査定点!$P$57</c:f>
                  <c:strCache>
                    <c:ptCount val="1"/>
                    <c:pt idx="0">
                      <c:v>0.0百万点
（▲23.2％）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{6B1721EC-A9A7-452A-B9D3-9922BFC0D6B1}</c15:txfldGUID>
                      <c15:f>⑧査定点!$P$57</c15:f>
                      <c15:dlblFieldTableCache>
                        <c:ptCount val="1"/>
                        <c:pt idx="0">
                          <c:v>0.0百万点
（▲23.2％）</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4.6569999999999997E-3</c:v>
                </c:pt>
                <c:pt idx="1">
                  <c:v>3.5769999999999999E-3</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{03CC3018-D4D6-4630-B734-9F2344482E34}</c15:txfldGUID>
                      <c15:f>⑧査定点!$N$56</c15:f>
                      <c15:dlblFieldTableCache>
                        <c:ptCount val="1"/>
                        <c:pt idx="0">
                          <c:v>その他（単月）
0.6百万点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0.7百万点
（+15.0％）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{103B056B-5EF8-4EA0-9C76-BB65DCB3B189}</c15:txfldGUID>
                      <c15:f>⑧査定点!$P$56</c15:f>
                      <c15:dlblFieldTableCache>
                        <c:ptCount val="1"/>
                        <c:pt idx="0">
                          <c:v>0.7百万点
（+15.0％）</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令和4年4月審査分</c:v>
                </c:pt>
                <c:pt idx="1">
                  <c:v>令和5年4月審査分</c:v>
                </c:pt>
              </c:strCache>
            </c:strRef>
          </c:cat>
          <c:val>
            <c:numRef>
              <c:f>⑧査定点!$N$40:$O$40</c:f>
              <c:numCache>
                <c:formatCode>#,##0.0;[Red]\-#,##0.0</c:formatCode>
                <c:ptCount val="2"/>
                <c:pt idx="0">
                  <c:v>0.63271699999999997</c:v>
                </c:pt>
                <c:pt idx="1">
                  <c:v>0.72731500000000004</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306332564784"/>
                  <c:y val="6.9439222195127707E-3"/>
                </c:manualLayout>
              </c:layout>
              <c:tx>
                <c:strRef>
                  <c:f>⑧査定点!$N$55</c:f>
                  <c:strCache>
                    <c:ptCount val="1"/>
                    <c:pt idx="0">
                      <c:v>健保組合（縦覧）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{14996DD1-421A-4757-848D-6B13B2B309C7}</c15:txfldGUID>
                      <c15:f>⑧査定点!$N$55</c15:f>
                      <c15:dlblFieldTableCache>
                        <c:ptCount val="1"/>
                        <c:pt idx="0">
                          <c:v>健保組合（縦覧）
0.3百万点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0.3百万点
（+29.3％）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{D30397D9-7383-4BE0-973C-D233DAB10207}</c15:txfldGUID>
                      <c15:f>⑧査定点!$P$55</c15:f>
                      <c15:dlblFieldTableCache>
                        <c:ptCount val="1"/>
                        <c:pt idx="0">
                          <c:v>0.3百万点
（+29.3％）</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0.25615599999999999</c:v>
                </c:pt>
                <c:pt idx="1">
                  <c:v>0.331125</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{512C8592-C6C6-41E8-809B-B1BE0C266DE7}</c15:txfldGUID>
                      <c15:f>⑧査定点!$N$54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0.0百万点
（+11.0％）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{111DC434-B5BC-4BFC-95F6-AC80206283BA}</c15:txfldGUID>
                      <c15:f>⑧査定点!$P$54</c15:f>
                      <c15:dlblFieldTableCache>
                        <c:ptCount val="1"/>
                        <c:pt idx="0">
                          <c:v>0.0百万点
（+11.0％）</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1.2108000000000001E-2</c:v>
                </c:pt>
                <c:pt idx="1">
                  <c:v>1.3438E-2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{0526677F-5877-492A-97CA-A15B5C883F97}</c15:txfldGUID>
                      <c15:f>⑧査定点!$N$53</c15:f>
                      <c15:dlblFieldTableCache>
                        <c:ptCount val="1"/>
                        <c:pt idx="0">
                          <c:v>健保組合（単月）
1.0百万点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1.2百万点
（+10.9％）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{D03A7473-05FE-4656-B013-4907E94D2196}</c15:txfldGUID>
                      <c15:f>⑧査定点!$P$53</c15:f>
                      <c15:dlblFieldTableCache>
                        <c:ptCount val="1"/>
                        <c:pt idx="0">
                          <c:v>1.2百万点
（+10.9％）</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令和4年4月審査分</c:v>
                </c:pt>
                <c:pt idx="1">
                  <c:v>令和5年4月審査分</c:v>
                </c:pt>
              </c:strCache>
            </c:strRef>
          </c:cat>
          <c:val>
            <c:numRef>
              <c:f>⑧査定点!$N$37:$O$37</c:f>
              <c:numCache>
                <c:formatCode>#,##0.0;[Red]\-#,##0.0</c:formatCode>
                <c:ptCount val="2"/>
                <c:pt idx="0">
                  <c:v>1.0368850000000001</c:v>
                </c:pt>
                <c:pt idx="1">
                  <c:v>1.1501980000000001</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{D8151F3B-9875-4641-AE15-AC3B8EF62C83}</c15:txfldGUID>
                      <c15:f>⑧査定点!$N$52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14389292498"/>
                  <c:y val="1.3556627099934186E-2"/>
                </c:manualLayout>
              </c:layout>
              <c:tx>
                <c:strRef>
                  <c:f>⑧査定点!$P$52</c:f>
                  <c:strCache>
                    <c:ptCount val="1"/>
                    <c:pt idx="0">
                      <c:v>0.1百万点
（+45.5％）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{F11C2D8A-1727-43BF-B471-562B5EB3DF08}</c15:txfldGUID>
                      <c15:f>⑧査定点!$P$52</c15:f>
                      <c15:dlblFieldTableCache>
                        <c:ptCount val="1"/>
                        <c:pt idx="0">
                          <c:v>0.1百万点
（+45.5％）</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7.9712000000000005E-2</c:v>
                </c:pt>
                <c:pt idx="1">
                  <c:v>0.115968</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{B4ED5907-D704-446B-806D-7DC1CC30B428}</c15:txfldGUID>
                      <c15:f>⑧査定点!$N$51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0.0百万点
（▲42.8％）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{63699393-7C32-4ACD-B786-F71708BB3A60}</c15:txfldGUID>
                      <c15:f>⑧査定点!$P$51</c15:f>
                      <c15:dlblFieldTableCache>
                        <c:ptCount val="1"/>
                        <c:pt idx="0">
                          <c:v>0.0百万点
（▲42.8％）</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3.833E-3</c:v>
                </c:pt>
                <c:pt idx="1">
                  <c:v>2.1909999999999998E-3</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{55D412C3-21A1-4B61-81BC-ACD5BE345F8E}</c15:txfldGUID>
                      <c15:f>⑧査定点!$N$50</c15:f>
                      <c15:dlblFieldTableCache>
                        <c:ptCount val="1"/>
                        <c:pt idx="0">
                          <c:v>共済組合（単月）
0.3百万点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0.4百万点
（+42.8％）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{8251677A-9EDF-4661-B0C1-7E523B8FD09B}</c15:txfldGUID>
                      <c15:f>⑧査定点!$P$50</c15:f>
                      <c15:dlblFieldTableCache>
                        <c:ptCount val="1"/>
                        <c:pt idx="0">
                          <c:v>0.4百万点
（+42.8％）</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令和4年4月審査分</c:v>
                </c:pt>
                <c:pt idx="1">
                  <c:v>令和5年4月審査分</c:v>
                </c:pt>
              </c:strCache>
            </c:strRef>
          </c:cat>
          <c:val>
            <c:numRef>
              <c:f>⑧査定点!$N$34:$O$34</c:f>
              <c:numCache>
                <c:formatCode>#,##0.0;[Red]\-#,##0.0</c:formatCode>
                <c:ptCount val="2"/>
                <c:pt idx="0">
                  <c:v>0.28438600000000003</c:v>
                </c:pt>
                <c:pt idx="1">
                  <c:v>0.40613700000000003</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{88D38C7D-5017-496B-B245-B26EFBD35B75}</c15:txfldGUID>
                      <c15:f>⑧査定点!$N$49</c15:f>
                      <c15:dlblFieldTableCache>
                        <c:ptCount val="1"/>
                        <c:pt idx="0">
                          <c:v>協会けんぽ（縦覧）
0.4百万点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0.6百万点
（+31.7％）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{70B38C40-C63F-4C04-9053-5655E9E7FB24}</c15:txfldGUID>
                      <c15:f>⑧査定点!$P$49</c15:f>
                      <c15:dlblFieldTableCache>
                        <c:ptCount val="1"/>
                        <c:pt idx="0">
                          <c:v>0.6百万点
（+31.7％）</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0.42401</c:v>
                </c:pt>
                <c:pt idx="1">
                  <c:v>0.55844000000000005</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206261510128914"/>
                  <c:y val="-1.998001998001998E-2"/>
                </c:manualLayout>
              </c:layout>
              <c:tx>
                <c:strRef>
                  <c:f>⑧査定点!$N$48</c:f>
                  <c:strCache>
                    <c:ptCount val="1"/>
                    <c:pt idx="0">
                      <c:v>協会けんぽ（突合）
0.0百万点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{99CF30AF-21BF-48A5-85EA-70AC43298655}</c15:txfldGUID>
                      <c15:f>⑧査定点!$N$48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16022099447513813"/>
                  <c:y val="-2.664002664002664E-3"/>
                </c:manualLayout>
              </c:layout>
              <c:tx>
                <c:strRef>
                  <c:f>⑧査定点!$P$48</c:f>
                  <c:strCache>
                    <c:ptCount val="1"/>
                    <c:pt idx="0">
                      <c:v>0.0百万点
（▲3.4％）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{6D45F8F0-DBE7-4885-AE6C-3DE2ACA855B2}</c15:txfldGUID>
                      <c15:f>⑧査定点!$P$48</c15:f>
                      <c15:dlblFieldTableCache>
                        <c:ptCount val="1"/>
                        <c:pt idx="0">
                          <c:v>0.0百万点
（▲3.4％）</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2.164E-2</c:v>
                </c:pt>
                <c:pt idx="1">
                  <c:v>2.0896999999999999E-2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1.7百万点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{F3C65986-81D9-45AA-ABF0-042071A27E52}</c15:txfldGUID>
                      <c15:f>⑧査定点!$N$47</c15:f>
                      <c15:dlblFieldTableCache>
                        <c:ptCount val="1"/>
                        <c:pt idx="0">
                          <c:v>協会けんぽ（単月）
1.7百万点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2.2百万点
（+25.8％）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{681DFA54-3D6C-4EB8-A00D-F5A0B72208BC}</c15:txfldGUID>
                      <c15:f>⑧査定点!$P$47</c15:f>
                      <c15:dlblFieldTableCache>
                        <c:ptCount val="1"/>
                        <c:pt idx="0">
                          <c:v>2.2百万点
（+25.8％）</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令和4年4月審査分</c:v>
                </c:pt>
                <c:pt idx="1">
                  <c:v>令和5年4月審査分</c:v>
                </c:pt>
              </c:strCache>
            </c:strRef>
          </c:cat>
          <c:val>
            <c:numRef>
              <c:f>⑧査定点!$N$31:$O$31</c:f>
              <c:numCache>
                <c:formatCode>#,##0.0;[Red]\-#,##0.0</c:formatCode>
                <c:ptCount val="2"/>
                <c:pt idx="0">
                  <c:v>1.7233499999999999</c:v>
                </c:pt>
                <c:pt idx="1">
                  <c:v>2.1672319999999998</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4.7百万点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{01BA0A02-27CF-48E3-8906-6CE11DF4CF9B}</c15:txfldGUID>
                      <c15:f>⑧査定点!$N$46</c15:f>
                      <c15:dlblFieldTableCache>
                        <c:ptCount val="1"/>
                        <c:pt idx="0">
                          <c:v>全管掌
4.7百万点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1389045982511853E-2"/>
                  <c:y val="-2.2149713803257108E-2"/>
                </c:manualLayout>
              </c:layout>
              <c:tx>
                <c:strRef>
                  <c:f>⑧査定点!$P$46</c:f>
                  <c:strCache>
                    <c:ptCount val="1"/>
                    <c:pt idx="0">
                      <c:v>5.7百万点
（+22.2％）</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{0F5C5391-E464-46FD-BB05-B58C0E2C0576}</c15:txfldGUID>
                      <c15:f>⑧査定点!$P$46</c15:f>
                      <c15:dlblFieldTableCache>
                        <c:ptCount val="1"/>
                        <c:pt idx="0">
                          <c:v>5.7百万点
（+22.2％）</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4.6501660000000005</c:v>
                </c:pt>
                <c:pt idx="1">
                  <c:v>5.6847149999999997</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{ECC877D7-9489-48DF-95B9-BA1B4276B85A}</c15:txfldGUID>
                      <c15:f>⑨再審件!$N$58</c15:f>
                      <c15:dlblFieldTableCache>
                        <c:ptCount val="1"/>
                        <c:pt idx="0">
                          <c:v>その他（縦覧）
0.0万件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9.6316282143053805E-3"/>
                </c:manualLayout>
              </c:layout>
              <c:tx>
                <c:strRef>
                  <c:f>⑨再審件!$P$58</c:f>
                  <c:strCache>
                    <c:ptCount val="1"/>
                    <c:pt idx="0">
                      <c:v>0.0万件
（▲11.0％）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{B1AF011F-58D8-465A-8EAE-8DDDF70DF613}</c15:txfldGUID>
                      <c15:f>⑨再審件!$P$58</c15:f>
                      <c15:dlblFieldTableCache>
                        <c:ptCount val="1"/>
                        <c:pt idx="0">
                          <c:v>0.0万件
（▲11.0％）</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3.27E-2</c:v>
                </c:pt>
                <c:pt idx="1">
                  <c:v>2.9100000000000001E-2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206812546222"/>
                  <c:y val="-3.6389961744292453E-2"/>
                </c:manualLayout>
              </c:layout>
              <c:tx>
                <c:strRef>
                  <c:f>⑨再審件!$N$57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{3CE0A8F1-966F-4B7F-8161-8A3A33E1D54C}</c15:txfldGUID>
                      <c15:f>⑨再審件!$N$57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243630457794972"/>
                  <c:y val="-4.0504272630256979E-2"/>
                </c:manualLayout>
              </c:layout>
              <c:tx>
                <c:strRef>
                  <c:f>⑨再審件!$P$57</c:f>
                  <c:strCache>
                    <c:ptCount val="1"/>
                    <c:pt idx="0">
                      <c:v>0.0万件
（+0.0％）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{1448AAD9-6276-4A84-9481-90314D7519A6}</c15:txfldGUID>
                      <c15:f>⑨再審件!$P$57</c15:f>
                      <c15:dlblFieldTableCache>
                        <c:ptCount val="1"/>
                        <c:pt idx="0">
                          <c:v>0.0万件
（+0.0％）</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#,##0.0000;[Red]\-#,##0.0000</c:formatCode>
                <c:ptCount val="2"/>
                <c:pt idx="0">
                  <c:v>0</c:v>
                </c:pt>
                <c:pt idx="1">
                  <c:v>1E-3</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206261510128914"/>
                  <c:y val="-6.6600066600066704E-2"/>
                </c:manualLayout>
              </c:layout>
              <c:tx>
                <c:strRef>
                  <c:f>⑨再審件!$N$56</c:f>
                  <c:strCache>
                    <c:ptCount val="1"/>
                    <c:pt idx="0">
                      <c:v>その他（単月）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{61CE0C77-4FCA-4212-8BB5-FDF5A757E3C1}</c15:txfldGUID>
                      <c15:f>⑨再審件!$N$56</c15:f>
                      <c15:dlblFieldTableCache>
                        <c:ptCount val="1"/>
                        <c:pt idx="0">
                          <c:v>その他（単月）
0.0万件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0.15838357912443266"/>
                  <c:y val="-7.2999756149362549E-2"/>
                </c:manualLayout>
              </c:layout>
              <c:tx>
                <c:strRef>
                  <c:f>⑨再審件!$P$56</c:f>
                  <c:strCache>
                    <c:ptCount val="1"/>
                    <c:pt idx="0">
                      <c:v>0.0万件
（+7.7％）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{45D87D2D-CC29-4AED-A0C6-ADEF394B7A9C}</c15:txfldGUID>
                      <c15:f>⑨再審件!$P$56</c15:f>
                      <c15:dlblFieldTableCache>
                        <c:ptCount val="1"/>
                        <c:pt idx="0">
                          <c:v>0.0万件
（+7.7％）</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令和4年4月審査分</c:v>
                </c:pt>
                <c:pt idx="1">
                  <c:v>令和5年4月審査分</c:v>
                </c:pt>
              </c:strCache>
            </c:strRef>
          </c:cat>
          <c:val>
            <c:numRef>
              <c:f>⑨再審件!$N$40:$O$40</c:f>
              <c:numCache>
                <c:formatCode>#,##0.0;[Red]\-#,##0.0</c:formatCode>
                <c:ptCount val="2"/>
                <c:pt idx="0">
                  <c:v>1.9599999999999999E-2</c:v>
                </c:pt>
                <c:pt idx="1">
                  <c:v>2.1100000000000001E-2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{4F6C9F77-B00B-4CBD-B723-6280D07952C7}</c15:txfldGUID>
                      <c15:f>⑨再審件!$N$55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0.2万件
（+25.0％）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{553D7847-3738-4D2B-B4B3-28394CF0A0ED}</c15:txfldGUID>
                      <c15:f>⑨再審件!$P$55</c15:f>
                      <c15:dlblFieldTableCache>
                        <c:ptCount val="1"/>
                        <c:pt idx="0">
                          <c:v>0.2万件
（+25.0％）</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0.16889999999999999</c:v>
                </c:pt>
                <c:pt idx="1">
                  <c:v>0.21110000000000001</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06261510128914"/>
                  <c:y val="-2.664002664002664E-3"/>
                </c:manualLayout>
              </c:layout>
              <c:tx>
                <c:strRef>
                  <c:f>⑨再審件!$N$54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{8AF9CF60-B2E7-4C78-A1A6-58C21CED3A77}</c15:txfldGUID>
                      <c15:f>⑨再審件!$N$54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layout>
                <c:manualLayout>
                  <c:x val="0.15101289134438306"/>
                  <c:y val="-3.996003996003996E-3"/>
                </c:manualLayout>
              </c:layout>
              <c:tx>
                <c:strRef>
                  <c:f>⑨再審件!$P$54</c:f>
                  <c:strCache>
                    <c:ptCount val="1"/>
                    <c:pt idx="0">
                      <c:v>0.0万件
（+14.3％）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{36E1F490-FDDD-4787-98BB-FBDE82FF35F5}</c15:txfldGUID>
                      <c15:f>⑨再審件!$P$54</c15:f>
                      <c15:dlblFieldTableCache>
                        <c:ptCount val="1"/>
                        <c:pt idx="0">
                          <c:v>0.0万件
（+14.3％）</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2.0999999999999999E-3</c:v>
                </c:pt>
                <c:pt idx="1">
                  <c:v>2.3999999999999998E-3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0.1万件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{F0F08A7C-D068-40C9-AA5A-7560B2F83112}</c15:txfldGUID>
                      <c15:f>⑨再審件!$N$53</c15:f>
                      <c15:dlblFieldTableCache>
                        <c:ptCount val="1"/>
                        <c:pt idx="0">
                          <c:v>健保組合（単月）
0.1万件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0.1万件
（+32.8％）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{9895A525-7318-4EA8-93AA-36892B6E84B0}</c15:txfldGUID>
                      <c15:f>⑨再審件!$P$53</c15:f>
                      <c15:dlblFieldTableCache>
                        <c:ptCount val="1"/>
                        <c:pt idx="0">
                          <c:v>0.1万件
（+32.8％）</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令和4年4月審査分</c:v>
                </c:pt>
                <c:pt idx="1">
                  <c:v>令和5年4月審査分</c:v>
                </c:pt>
              </c:strCache>
            </c:strRef>
          </c:cat>
          <c:val>
            <c:numRef>
              <c:f>⑨再審件!$N$37:$O$37</c:f>
              <c:numCache>
                <c:formatCode>#,##0.0;[Red]\-#,##0.0</c:formatCode>
                <c:ptCount val="2"/>
                <c:pt idx="0">
                  <c:v>8.4699999999999998E-2</c:v>
                </c:pt>
                <c:pt idx="1">
                  <c:v>0.1125</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27340090775"/>
                  <c:y val="2.2856933093153467E-2"/>
                </c:manualLayout>
              </c:layout>
              <c:tx>
                <c:strRef>
                  <c:f>⑨再審件!$N$52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{E64B858D-F13D-4F2B-A468-1CE1BE4972FD}</c15:txfldGUID>
                      <c15:f>⑨再審件!$N$52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98"/>
                  <c:y val="2.0476845988657011E-2"/>
                </c:manualLayout>
              </c:layout>
              <c:tx>
                <c:strRef>
                  <c:f>⑨再審件!$P$52</c:f>
                  <c:strCache>
                    <c:ptCount val="1"/>
                    <c:pt idx="0">
                      <c:v>0.0万件
（▲13.4％）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{A32A326D-6EC0-42C0-899B-D593FF587586}</c15:txfldGUID>
                      <c15:f>⑨再審件!$P$52</c15:f>
                      <c15:dlblFieldTableCache>
                        <c:ptCount val="1"/>
                        <c:pt idx="0">
                          <c:v>0.0万件
（▲13.4％）</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2.8400000000000002E-2</c:v>
                </c:pt>
                <c:pt idx="1">
                  <c:v>2.46E-2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2789402705876"/>
                  <c:y val="-2.3661377992086654E-4"/>
                </c:manualLayout>
              </c:layout>
              <c:tx>
                <c:strRef>
                  <c:f>⑨再審件!$N$51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{677D79F5-8898-40E1-B329-D87920136966}</c15:txfldGUID>
                      <c15:f>⑨再審件!$N$51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296979452155"/>
                  <c:y val="-1.4740115527517102E-3"/>
                </c:manualLayout>
              </c:layout>
              <c:tx>
                <c:strRef>
                  <c:f>⑨再審件!$P$51</c:f>
                  <c:strCache>
                    <c:ptCount val="1"/>
                    <c:pt idx="0">
                      <c:v>0.0万件
（▲63.2％）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{B6601A7A-C0C1-44F8-B6AE-4E83BA46F1A2}</c15:txfldGUID>
                      <c15:f>⑨再審件!$P$51</c15:f>
                      <c15:dlblFieldTableCache>
                        <c:ptCount val="1"/>
                        <c:pt idx="0">
                          <c:v>0.0万件
（▲63.2％）</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1.9E-3</c:v>
                </c:pt>
                <c:pt idx="1">
                  <c:v>6.9999999999999999E-4</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5875306332564784"/>
                  <c:y val="-2.3259155542620109E-2"/>
                </c:manualLayout>
              </c:layout>
              <c:tx>
                <c:strRef>
                  <c:f>⑨再審件!$N$50</c:f>
                  <c:strCache>
                    <c:ptCount val="1"/>
                    <c:pt idx="0">
                      <c:v>共済組合（単月）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{9ED5E52A-E0D0-486F-B377-90DF491B12E9}</c15:txfldGUID>
                      <c15:f>⑨再審件!$N$50</c15:f>
                      <c15:dlblFieldTableCache>
                        <c:ptCount val="1"/>
                        <c:pt idx="0">
                          <c:v>共済組合（単月）
0.0万件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7956961181"/>
                  <c:y val="-3.1298570196207992E-2"/>
                </c:manualLayout>
              </c:layout>
              <c:tx>
                <c:strRef>
                  <c:f>⑨再審件!$P$50</c:f>
                  <c:strCache>
                    <c:ptCount val="1"/>
                    <c:pt idx="0">
                      <c:v>0.0万件
（+7.7％）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{C4AA16EC-2319-4323-AEB8-A54256E454F7}</c15:txfldGUID>
                      <c15:f>⑨再審件!$P$50</c15:f>
                      <c15:dlblFieldTableCache>
                        <c:ptCount val="1"/>
                        <c:pt idx="0">
                          <c:v>0.0万件
（+7.7％）</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令和4年4月審査分</c:v>
                </c:pt>
                <c:pt idx="1">
                  <c:v>令和5年4月審査分</c:v>
                </c:pt>
              </c:strCache>
            </c:strRef>
          </c:cat>
          <c:val>
            <c:numRef>
              <c:f>⑨再審件!$N$34:$O$34</c:f>
              <c:numCache>
                <c:formatCode>#,##0.0;[Red]\-#,##0.0</c:formatCode>
                <c:ptCount val="2"/>
                <c:pt idx="0">
                  <c:v>1.8200000000000001E-2</c:v>
                </c:pt>
                <c:pt idx="1">
                  <c:v>1.9599999999999999E-2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{E3A47743-0253-4EAF-9F85-3E96BBB4BC20}</c15:txfldGUID>
                      <c15:f>⑨再審件!$N$49</c15:f>
                      <c15:dlblFieldTableCache>
                        <c:ptCount val="1"/>
                        <c:pt idx="0">
                          <c:v>協会けんぽ（縦覧）
0.5万件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0.5万件
（+1.4％）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{86B70DA1-A56D-46E5-8E8F-842E689B3F95}</c15:txfldGUID>
                      <c15:f>⑨再審件!$P$49</c15:f>
                      <c15:dlblFieldTableCache>
                        <c:ptCount val="1"/>
                        <c:pt idx="0">
                          <c:v>0.5万件
（+1.4％）</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0.49419999999999997</c:v>
                </c:pt>
                <c:pt idx="1">
                  <c:v>0.50119999999999998</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{B8E57CD6-9040-425E-AE01-00EA2B53C292}</c15:txfldGUID>
                      <c15:f>⑨再審件!$N$48</c15:f>
                      <c15:dlblFieldTableCache>
                        <c:ptCount val="1"/>
                        <c:pt idx="0">
                          <c:v>協会けんぽ（突合）
0.0万件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0.0万件
（▲55.4％）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{A6FD7497-0A01-4A1A-AAC9-905B3E510C1B}</c15:txfldGUID>
                      <c15:f>⑨再審件!$P$48</c15:f>
                      <c15:dlblFieldTableCache>
                        <c:ptCount val="1"/>
                        <c:pt idx="0">
                          <c:v>0.0万件
（▲55.4％）</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3.5900000000000001E-2</c:v>
                </c:pt>
                <c:pt idx="1">
                  <c:v>1.6E-2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{C5A12EC0-715C-4945-87EB-C9202FB6E8DF}</c15:txfldGUID>
                      <c15:f>⑨再審件!$N$47</c15:f>
                      <c15:dlblFieldTableCache>
                        <c:ptCount val="1"/>
                        <c:pt idx="0">
                          <c:v>協会けんぽ（単月）
0.3万件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0.3万件
（▲1.1％）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{B0FEC82C-C274-42DA-8510-BD1489E88030}</c15:txfldGUID>
                      <c15:f>⑨再審件!$P$47</c15:f>
                      <c15:dlblFieldTableCache>
                        <c:ptCount val="1"/>
                        <c:pt idx="0">
                          <c:v>0.3万件
（▲1.1％）</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令和4年4月審査分</c:v>
                </c:pt>
                <c:pt idx="1">
                  <c:v>令和5年4月審査分</c:v>
                </c:pt>
              </c:strCache>
            </c:strRef>
          </c:cat>
          <c:val>
            <c:numRef>
              <c:f>⑨再審件!$N$31:$O$31</c:f>
              <c:numCache>
                <c:formatCode>#,##0.0;[Red]\-#,##0.0</c:formatCode>
                <c:ptCount val="2"/>
                <c:pt idx="0">
                  <c:v>0.2908</c:v>
                </c:pt>
                <c:pt idx="1">
                  <c:v>0.28770000000000001</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1.2万件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{F8260C6F-D14E-43C1-A3E2-9F6B3F6EB509}</c15:txfldGUID>
                      <c15:f>⑨再審件!$N$46</c15:f>
                      <c15:dlblFieldTableCache>
                        <c:ptCount val="1"/>
                        <c:pt idx="0">
                          <c:v>全管掌
1.2万件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1.2万件
（+4.2％）</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{8A27068B-B8C2-4C76-AD91-E8C605B85DC1}</c15:txfldGUID>
                      <c15:f>⑨再審件!$P$46</c15:f>
                      <c15:dlblFieldTableCache>
                        <c:ptCount val="1"/>
                        <c:pt idx="0">
                          <c:v>1.2万件
（+4.2％）</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1.1774</c:v>
                </c:pt>
                <c:pt idx="1">
                  <c:v>1.2270000000000001</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7700729398"/>
                  <c:y val="-1.0916327766721664E-2"/>
                </c:manualLayout>
              </c:layout>
              <c:tx>
                <c:strRef>
                  <c:f>⑩再審点!$N$58</c:f>
                  <c:strCache>
                    <c:ptCount val="1"/>
                    <c:pt idx="0">
                      <c:v>その他（縦覧）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{A3A8910E-381E-4B24-8352-5519FE047511}</c15:txfldGUID>
                      <c15:f>⑩再審点!$N$58</c15:f>
                      <c15:dlblFieldTableCache>
                        <c:ptCount val="1"/>
                        <c:pt idx="0">
                          <c:v>その他（縦覧）
0.1百万点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7700729398"/>
                  <c:y val="-8.2759235515141027E-3"/>
                </c:manualLayout>
              </c:layout>
              <c:tx>
                <c:strRef>
                  <c:f>⑩再審点!$P$58</c:f>
                  <c:strCache>
                    <c:ptCount val="1"/>
                    <c:pt idx="0">
                      <c:v>0.1百万点
（▲2.4％）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{02AA3C22-4B2C-4D2C-BDF0-675B6C5C50C3}</c15:txfldGUID>
                      <c15:f>⑩再審点!$P$58</c15:f>
                      <c15:dlblFieldTableCache>
                        <c:ptCount val="1"/>
                        <c:pt idx="0">
                          <c:v>0.1百万点
（▲2.4％）</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8.0836000000000005E-2</c:v>
                </c:pt>
                <c:pt idx="1">
                  <c:v>7.8906999999999991E-2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5402229629097"/>
                  <c:y val="-3.2657756306431307E-2"/>
                </c:manualLayout>
              </c:layout>
              <c:tx>
                <c:strRef>
                  <c:f>⑩再審点!$N$57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{9D565010-8D7E-446C-B625-A2D2E7B48BA2}</c15:txfldGUID>
                      <c15:f>⑩再審点!$N$57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2.8610864201415481E-2"/>
                </c:manualLayout>
              </c:layout>
              <c:tx>
                <c:strRef>
                  <c:f>⑩再審点!$P$57</c:f>
                  <c:strCache>
                    <c:ptCount val="1"/>
                    <c:pt idx="0">
                      <c:v>0.0百万点
（+0.0％）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{01D4727B-CCF8-48D9-A66D-935C0568CF1D}</c15:txfldGUID>
                      <c15:f>⑩再審点!$P$57</c15:f>
                      <c15:dlblFieldTableCache>
                        <c:ptCount val="1"/>
                        <c:pt idx="0">
                          <c:v>0.0百万点
（+0.0％）</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0</c:v>
                </c:pt>
                <c:pt idx="1">
                  <c:v>2.4499999999999999E-4</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74585635359115"/>
                  <c:y val="-5.9940059940059943E-2"/>
                </c:manualLayout>
              </c:layout>
              <c:tx>
                <c:strRef>
                  <c:f>⑩再審点!$N$56</c:f>
                  <c:strCache>
                    <c:ptCount val="1"/>
                    <c:pt idx="0">
                      <c:v>その他（単月）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{C7A91AF2-7638-484D-A21E-0F9FBFFE8E80}</c15:txfldGUID>
                      <c15:f>⑩再審点!$N$56</c15:f>
                      <c15:dlblFieldTableCache>
                        <c:ptCount val="1"/>
                        <c:pt idx="0">
                          <c:v>その他（単月）
0.0百万点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574585635359115"/>
                  <c:y val="-5.5802045723305667E-2"/>
                </c:manualLayout>
              </c:layout>
              <c:tx>
                <c:strRef>
                  <c:f>⑩再審点!$P$56</c:f>
                  <c:strCache>
                    <c:ptCount val="1"/>
                    <c:pt idx="0">
                      <c:v>0.0百万点
（+46.5％）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{6A21EE13-F0F6-4803-B75B-461D5B1F4C9D}</c15:txfldGUID>
                      <c15:f>⑩再審点!$P$56</c15:f>
                      <c15:dlblFieldTableCache>
                        <c:ptCount val="1"/>
                        <c:pt idx="0">
                          <c:v>0.0百万点
（+46.5％）</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令和4年4月審査分</c:v>
                </c:pt>
                <c:pt idx="1">
                  <c:v>令和5年4月審査分</c:v>
                </c:pt>
              </c:strCache>
            </c:strRef>
          </c:cat>
          <c:val>
            <c:numRef>
              <c:f>⑩再審点!$N$40:$O$40</c:f>
              <c:numCache>
                <c:formatCode>#,##0.0;[Red]\-#,##0.0</c:formatCode>
                <c:ptCount val="2"/>
                <c:pt idx="0">
                  <c:v>2.0736999999999998E-2</c:v>
                </c:pt>
                <c:pt idx="1">
                  <c:v>3.0370000000000001E-2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{929C4631-4C14-46D5-ACD6-1E77A9DEC658}</c15:txfldGUID>
                      <c15:f>⑩再審点!$N$55</c15:f>
                      <c15:dlblFieldTableCache>
                        <c:ptCount val="1"/>
                        <c:pt idx="0">
                          <c:v>健保組合（縦覧）
0.5百万点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0.6百万点
（+18.9％）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{B18249E2-618C-41C0-8130-6151C0C43464}</c15:txfldGUID>
                      <c15:f>⑩再審点!$P$55</c15:f>
                      <c15:dlblFieldTableCache>
                        <c:ptCount val="1"/>
                        <c:pt idx="0">
                          <c:v>0.6百万点
（+18.9％）</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⑩再審点!$N$39:$O$39</c:f>
              <c:numCache>
                <c:formatCode>#,##0.0;[Red]\-#,##0.0</c:formatCode>
                <c:ptCount val="2"/>
                <c:pt idx="0">
                  <c:v>0.46943599999999996</c:v>
                </c:pt>
                <c:pt idx="1">
                  <c:v>0.55827099999999996</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21300951838851"/>
                  <c:y val="1.8313661935709179E-2"/>
                </c:manualLayout>
              </c:layout>
              <c:tx>
                <c:strRef>
                  <c:f>⑩再審点!$N$54</c:f>
                  <c:strCache>
                    <c:ptCount val="1"/>
                    <c:pt idx="0">
                      <c:v>健保組合（突合）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{F6543E86-4C64-496C-A72E-35B9C6F8EF0B}</c15:txfldGUID>
                      <c15:f>⑩再審点!$N$54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162062615101289"/>
                  <c:y val="1.5723698873305172E-2"/>
                </c:manualLayout>
              </c:layout>
              <c:tx>
                <c:strRef>
                  <c:f>⑩再審点!$P$54</c:f>
                  <c:strCache>
                    <c:ptCount val="1"/>
                    <c:pt idx="0">
                      <c:v>0.0百万点
（+109.7％）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{32D89762-CB5B-4169-AEB0-ADF4ADF02763}</c15:txfldGUID>
                      <c15:f>⑩再審点!$P$54</c15:f>
                      <c15:dlblFieldTableCache>
                        <c:ptCount val="1"/>
                        <c:pt idx="0">
                          <c:v>0.0百万点
（+109.7％）</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2.5999999999999999E-3</c:v>
                </c:pt>
                <c:pt idx="1">
                  <c:v>5.4530000000000004E-3</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{C9E602E3-D861-4EA7-9B93-7989678A3BF3}</c15:txfldGUID>
                      <c15:f>⑩再審点!$N$53</c15:f>
                      <c15:dlblFieldTableCache>
                        <c:ptCount val="1"/>
                        <c:pt idx="0">
                          <c:v>健保組合（単月）
0.1百万点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0.2百万点
（+50.9％）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{E1131CE9-3D6E-4FA9-8858-B3861FDA92C0}</c15:txfldGUID>
                      <c15:f>⑩再審点!$P$53</c15:f>
                      <c15:dlblFieldTableCache>
                        <c:ptCount val="1"/>
                        <c:pt idx="0">
                          <c:v>0.2百万点
（+50.9％）</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令和4年4月審査分</c:v>
                </c:pt>
                <c:pt idx="1">
                  <c:v>令和5年4月審査分</c:v>
                </c:pt>
              </c:strCache>
            </c:strRef>
          </c:cat>
          <c:val>
            <c:numRef>
              <c:f>⑩再審点!$N$37:$O$37</c:f>
              <c:numCache>
                <c:formatCode>#,##0.0;[Red]\-#,##0.0</c:formatCode>
                <c:ptCount val="2"/>
                <c:pt idx="0">
                  <c:v>0.13222300000000001</c:v>
                </c:pt>
                <c:pt idx="1">
                  <c:v>0.19955500000000001</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7370584701"/>
                  <c:y val="2.3015917189145637E-2"/>
                </c:manualLayout>
              </c:layout>
              <c:tx>
                <c:strRef>
                  <c:f>⑩再審点!$N$52</c:f>
                  <c:strCache>
                    <c:ptCount val="1"/>
                    <c:pt idx="0">
                      <c:v>共済組合（縦覧）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{EC907E24-0026-4720-B56E-16709AAB14B5}</c15:txfldGUID>
                      <c15:f>⑩再審点!$N$52</c15:f>
                      <c15:dlblFieldTableCache>
                        <c:ptCount val="1"/>
                        <c:pt idx="0">
                          <c:v>共済組合（縦覧）
0.0百万点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0.0百万点
（▲4.1％）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{E3F2C85A-798D-43BF-AB9C-050EE4CAAD8E}</c15:txfldGUID>
                      <c15:f>⑩再審点!$P$52</c15:f>
                      <c15:dlblFieldTableCache>
                        <c:ptCount val="1"/>
                        <c:pt idx="0">
                          <c:v>0.0百万点
（▲4.1％）</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3.7975999999999996E-2</c:v>
                </c:pt>
                <c:pt idx="1">
                  <c:v>3.6431999999999999E-2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09056699237"/>
                  <c:y val="-4.245966135729814E-3"/>
                </c:manualLayout>
              </c:layout>
              <c:tx>
                <c:strRef>
                  <c:f>⑩再審点!$N$51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{B8204164-031A-4E88-AF92-873BB8B873EC}</c15:txfldGUID>
                      <c15:f>⑩再審点!$N$51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0.0百万点
（▲67.8％）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{449F2AE6-4C34-4300-A5D1-BDC8EE806FE2}</c15:txfldGUID>
                      <c15:f>⑩再審点!$P$51</c15:f>
                      <c15:dlblFieldTableCache>
                        <c:ptCount val="1"/>
                        <c:pt idx="0">
                          <c:v>0.0百万点
（▲67.8％）</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1.684E-3</c:v>
                </c:pt>
                <c:pt idx="1">
                  <c:v>5.4200000000000006E-4</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{6737655D-D5F5-451F-AC91-EA8D76FA00E2}</c15:txfldGUID>
                      <c15:f>⑩再審点!$N$50</c15:f>
                      <c15:dlblFieldTableCache>
                        <c:ptCount val="1"/>
                        <c:pt idx="0">
                          <c:v>共済組合（単月）
0.0百万点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0.0百万点
（▲2.0％）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{77DFD43E-CAFD-41A1-8701-CA23433A5537}</c15:txfldGUID>
                      <c15:f>⑩再審点!$P$50</c15:f>
                      <c15:dlblFieldTableCache>
                        <c:ptCount val="1"/>
                        <c:pt idx="0">
                          <c:v>0.0百万点
（▲2.0％）</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令和4年4月審査分</c:v>
                </c:pt>
                <c:pt idx="1">
                  <c:v>令和5年4月審査分</c:v>
                </c:pt>
              </c:strCache>
            </c:strRef>
          </c:cat>
          <c:val>
            <c:numRef>
              <c:f>⑩再審点!$N$34:$O$34</c:f>
              <c:numCache>
                <c:formatCode>#,##0.0;[Red]\-#,##0.0</c:formatCode>
                <c:ptCount val="2"/>
                <c:pt idx="0">
                  <c:v>2.1982999999999999E-2</c:v>
                </c:pt>
                <c:pt idx="1">
                  <c:v>2.1533999999999998E-2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2.4百万点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{B84FC029-A0DC-47F9-A25A-40D9B1EAAA07}</c15:txfldGUID>
                      <c15:f>⑩再審点!$N$49</c15:f>
                      <c15:dlblFieldTableCache>
                        <c:ptCount val="1"/>
                        <c:pt idx="0">
                          <c:v>協会けんぽ（縦覧）
2.4百万点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2.3百万点
（▲4.2％）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{C2EA2B05-DED7-4752-BE97-E95D75774FFE}</c15:txfldGUID>
                      <c15:f>⑩再審点!$P$49</c15:f>
                      <c15:dlblFieldTableCache>
                        <c:ptCount val="1"/>
                        <c:pt idx="0">
                          <c:v>2.3百万点
（▲4.2％）</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2.4394819999999999</c:v>
                </c:pt>
                <c:pt idx="1">
                  <c:v>2.3369749999999998</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0.1百万点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{B5799544-DF17-4893-9FB3-267B5C37FDB5}</c15:txfldGUID>
                      <c15:f>⑩再審点!$N$48</c15:f>
                      <c15:dlblFieldTableCache>
                        <c:ptCount val="1"/>
                        <c:pt idx="0">
                          <c:v>協会けんぽ（突合）
0.1百万点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0.0百万点
（▲51.0％）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{6ED98512-5B31-410C-A33F-8FDAECFDE8BD}</c15:txfldGUID>
                      <c15:f>⑩再審点!$P$48</c15:f>
                      <c15:dlblFieldTableCache>
                        <c:ptCount val="1"/>
                        <c:pt idx="0">
                          <c:v>0.0百万点
（▲51.0％）</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5.5377000000000003E-2</c:v>
                </c:pt>
                <c:pt idx="1">
                  <c:v>2.7153E-2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{FCEDB1C9-EF26-4BC3-A81A-ED9C51AA8D0E}</c15:txfldGUID>
                      <c15:f>⑩再審点!$N$47</c15:f>
                      <c15:dlblFieldTableCache>
                        <c:ptCount val="1"/>
                        <c:pt idx="0">
                          <c:v>協会けんぽ（単月）
0.4百万点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0.4百万点
（+1.0％）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{6B532491-1C86-4B53-AE54-A632D91F7690}</c15:txfldGUID>
                      <c15:f>⑩再審点!$P$47</c15:f>
                      <c15:dlblFieldTableCache>
                        <c:ptCount val="1"/>
                        <c:pt idx="0">
                          <c:v>0.4百万点
（+1.0％）</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令和4年4月審査分</c:v>
                </c:pt>
                <c:pt idx="1">
                  <c:v>令和5年4月審査分</c:v>
                </c:pt>
              </c:strCache>
            </c:strRef>
          </c:cat>
          <c:val>
            <c:numRef>
              <c:f>⑩再審点!$N$31:$O$31</c:f>
              <c:numCache>
                <c:formatCode>#,##0.0;[Red]\-#,##0.0</c:formatCode>
                <c:ptCount val="2"/>
                <c:pt idx="0">
                  <c:v>0.43935800000000003</c:v>
                </c:pt>
                <c:pt idx="1">
                  <c:v>0.44381099999999996</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tx>
                <c:strRef>
                  <c:f>⑩再審点!$N$46</c:f>
                  <c:strCache>
                    <c:ptCount val="1"/>
                    <c:pt idx="0">
                      <c:v>全管掌
3.7百万点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{C2E7DF3A-9AD7-49A4-834F-F9FB1734F2F6}</c15:txfldGUID>
                      <c15:f>⑩再審点!$N$46</c15:f>
                      <c15:dlblFieldTableCache>
                        <c:ptCount val="1"/>
                        <c:pt idx="0">
                          <c:v>全管掌
3.7百万点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tx>
                <c:strRef>
                  <c:f>⑩再審点!$P$46</c:f>
                  <c:strCache>
                    <c:ptCount val="1"/>
                    <c:pt idx="0">
                      <c:v>3.7百万点
（+1.0％）</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{2A730CEB-35B9-4CA3-9BC5-CF5C3C518EF8}</c15:txfldGUID>
                      <c15:f>⑩再審点!$P$46</c15:f>
                      <c15:dlblFieldTableCache>
                        <c:ptCount val="1"/>
                        <c:pt idx="0">
                          <c:v>3.7百万点
（+1.0％）</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3.701692</c:v>
                </c:pt>
                <c:pt idx="1">
                  <c:v>3.7392479999999999</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ColWidth="9" defaultRowHeight="13"/>
  <cols>
    <col min="1" max="1" width="21.26953125" style="34" customWidth="1"/>
    <col min="2" max="2" width="5" style="34" customWidth="1"/>
    <col min="3" max="3" width="4.08984375" style="34" customWidth="1"/>
    <col min="4" max="4" width="13.90625" style="34" customWidth="1"/>
    <col min="5" max="18" width="9" style="34"/>
    <col min="19" max="19" width="5" style="34" customWidth="1"/>
    <col min="20" max="20" width="21.26953125" style="34" hidden="1" customWidth="1"/>
    <col min="21" max="21" width="21.26953125" style="34" customWidth="1"/>
    <col min="22" max="16384" width="9" style="34"/>
  </cols>
  <sheetData>
    <row r="1" spans="3:21" ht="60" customHeight="1">
      <c r="D1" s="35"/>
      <c r="E1" s="646" t="s">
        <v>34</v>
      </c>
      <c r="F1" s="646"/>
      <c r="G1" s="646"/>
      <c r="H1" s="646"/>
      <c r="I1" s="646"/>
      <c r="J1" s="646"/>
      <c r="K1" s="646"/>
      <c r="L1" s="646"/>
      <c r="M1" s="646"/>
      <c r="N1" s="646"/>
      <c r="O1" s="646"/>
      <c r="P1" s="646"/>
      <c r="Q1" s="36"/>
      <c r="R1" s="36"/>
      <c r="U1" s="374"/>
    </row>
    <row r="2" spans="3:21" ht="51" customHeight="1">
      <c r="D2" s="182" t="s">
        <v>208</v>
      </c>
      <c r="E2" s="36"/>
      <c r="F2" s="36"/>
      <c r="G2" s="36"/>
      <c r="H2" s="36"/>
      <c r="I2" s="36"/>
      <c r="J2" s="36"/>
      <c r="K2" s="36"/>
      <c r="L2" s="36"/>
      <c r="M2" s="36"/>
      <c r="N2" s="36"/>
      <c r="O2" s="36"/>
      <c r="P2" s="36"/>
      <c r="Q2" s="36"/>
      <c r="R2" s="36"/>
    </row>
    <row r="3" spans="3:21" ht="45" customHeight="1">
      <c r="D3" s="530" t="s">
        <v>199</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198</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ColWidth="9" defaultRowHeight="13"/>
  <cols>
    <col min="1" max="1" width="9" style="126"/>
    <col min="2" max="3" width="9.26953125" style="126" bestFit="1" customWidth="1"/>
    <col min="4" max="10" width="9" style="126"/>
    <col min="11" max="11" width="4.6328125" style="126" customWidth="1"/>
    <col min="12" max="12" width="2.453125" style="126" customWidth="1"/>
    <col min="13" max="13" width="15.6328125" style="127" customWidth="1"/>
    <col min="14" max="14" width="16.90625" style="127" customWidth="1"/>
    <col min="15" max="15" width="16" style="127" customWidth="1"/>
    <col min="16" max="17" width="12.6328125" style="127" customWidth="1"/>
    <col min="18" max="18" width="2.453125" style="126" customWidth="1"/>
    <col min="19" max="16384" width="9" style="126"/>
  </cols>
  <sheetData>
    <row r="1" spans="1:18" ht="19.5" thickBot="1">
      <c r="A1" s="485"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3.5" thickBot="1">
      <c r="A4" s="531" t="s">
        <v>205</v>
      </c>
      <c r="B4" s="128"/>
      <c r="C4" s="128"/>
      <c r="D4" s="128"/>
      <c r="E4" s="128"/>
      <c r="F4" s="128"/>
      <c r="G4" s="128"/>
      <c r="H4" s="128"/>
      <c r="I4" s="128"/>
      <c r="J4" s="135" t="s">
        <v>208</v>
      </c>
      <c r="L4" s="132"/>
      <c r="M4" s="136" t="s">
        <v>121</v>
      </c>
      <c r="N4" s="133"/>
      <c r="O4" s="133"/>
      <c r="P4" s="133"/>
      <c r="Q4" s="133"/>
      <c r="R4" s="134"/>
    </row>
    <row r="5" spans="1:18">
      <c r="L5" s="132"/>
      <c r="M5" s="137"/>
      <c r="N5" s="819" t="s">
        <v>209</v>
      </c>
      <c r="O5" s="821" t="s">
        <v>208</v>
      </c>
      <c r="P5" s="133"/>
      <c r="Q5" s="133"/>
      <c r="R5" s="134"/>
    </row>
    <row r="6" spans="1:18" ht="13.5" thickBot="1">
      <c r="L6" s="132"/>
      <c r="M6" s="138"/>
      <c r="N6" s="820"/>
      <c r="O6" s="822"/>
      <c r="P6" s="133"/>
      <c r="Q6" s="133"/>
      <c r="R6" s="134"/>
    </row>
    <row r="7" spans="1:18" ht="13.5" thickTop="1">
      <c r="L7" s="132"/>
      <c r="M7" s="139" t="s">
        <v>139</v>
      </c>
      <c r="N7" s="527">
        <v>4133</v>
      </c>
      <c r="O7" s="526">
        <v>4409</v>
      </c>
      <c r="P7" s="133"/>
      <c r="Q7" s="133"/>
      <c r="R7" s="134"/>
    </row>
    <row r="8" spans="1:18">
      <c r="L8" s="132"/>
      <c r="M8" s="139" t="s">
        <v>140</v>
      </c>
      <c r="N8" s="511">
        <v>399</v>
      </c>
      <c r="O8" s="144">
        <v>201</v>
      </c>
      <c r="P8" s="133"/>
      <c r="Q8" s="133"/>
      <c r="R8" s="134"/>
    </row>
    <row r="9" spans="1:18">
      <c r="L9" s="132"/>
      <c r="M9" s="139" t="s">
        <v>141</v>
      </c>
      <c r="N9" s="511">
        <v>7242</v>
      </c>
      <c r="O9" s="144">
        <v>7660</v>
      </c>
      <c r="P9" s="133"/>
      <c r="Q9" s="133"/>
      <c r="R9" s="134"/>
    </row>
    <row r="10" spans="1:18">
      <c r="L10" s="132"/>
      <c r="M10" s="142" t="s">
        <v>143</v>
      </c>
      <c r="N10" s="511">
        <v>2908</v>
      </c>
      <c r="O10" s="144">
        <v>2877</v>
      </c>
      <c r="P10" s="133"/>
      <c r="Q10" s="133"/>
      <c r="R10" s="134"/>
    </row>
    <row r="11" spans="1:18">
      <c r="L11" s="132"/>
      <c r="M11" s="142" t="s">
        <v>144</v>
      </c>
      <c r="N11" s="511">
        <v>359</v>
      </c>
      <c r="O11" s="144">
        <v>160</v>
      </c>
      <c r="P11" s="133"/>
      <c r="Q11" s="133"/>
      <c r="R11" s="134"/>
    </row>
    <row r="12" spans="1:18">
      <c r="L12" s="132"/>
      <c r="M12" s="142" t="s">
        <v>145</v>
      </c>
      <c r="N12" s="511">
        <v>4942</v>
      </c>
      <c r="O12" s="144">
        <v>5012</v>
      </c>
      <c r="P12" s="133"/>
      <c r="Q12" s="133"/>
      <c r="R12" s="134"/>
    </row>
    <row r="13" spans="1:18">
      <c r="L13" s="132"/>
      <c r="M13" s="142" t="s">
        <v>146</v>
      </c>
      <c r="N13" s="511">
        <v>5</v>
      </c>
      <c r="O13" s="144">
        <v>5</v>
      </c>
      <c r="P13" s="133"/>
      <c r="Q13" s="133"/>
      <c r="R13" s="134"/>
    </row>
    <row r="14" spans="1:18">
      <c r="L14" s="132"/>
      <c r="M14" s="142" t="s">
        <v>147</v>
      </c>
      <c r="N14" s="511">
        <v>0</v>
      </c>
      <c r="O14" s="144">
        <v>0</v>
      </c>
      <c r="P14" s="133"/>
      <c r="Q14" s="133"/>
      <c r="R14" s="134"/>
    </row>
    <row r="15" spans="1:18">
      <c r="L15" s="132"/>
      <c r="M15" s="142" t="s">
        <v>148</v>
      </c>
      <c r="N15" s="511">
        <v>1</v>
      </c>
      <c r="O15" s="144">
        <v>13</v>
      </c>
      <c r="P15" s="133"/>
      <c r="Q15" s="133"/>
      <c r="R15" s="134"/>
    </row>
    <row r="16" spans="1:18">
      <c r="L16" s="132"/>
      <c r="M16" s="142" t="s">
        <v>149</v>
      </c>
      <c r="N16" s="511">
        <v>182</v>
      </c>
      <c r="O16" s="144">
        <v>196</v>
      </c>
      <c r="P16" s="133"/>
      <c r="Q16" s="133"/>
      <c r="R16" s="134"/>
    </row>
    <row r="17" spans="2:28">
      <c r="L17" s="132"/>
      <c r="M17" s="142" t="s">
        <v>150</v>
      </c>
      <c r="N17" s="511">
        <v>19</v>
      </c>
      <c r="O17" s="144">
        <v>7</v>
      </c>
      <c r="P17" s="133"/>
      <c r="Q17" s="133"/>
      <c r="R17" s="134"/>
    </row>
    <row r="18" spans="2:28">
      <c r="L18" s="132"/>
      <c r="M18" s="142" t="s">
        <v>151</v>
      </c>
      <c r="N18" s="511">
        <v>284</v>
      </c>
      <c r="O18" s="144">
        <v>246</v>
      </c>
      <c r="P18" s="133"/>
      <c r="Q18" s="133"/>
      <c r="R18" s="134"/>
    </row>
    <row r="19" spans="2:28">
      <c r="L19" s="132"/>
      <c r="M19" s="142" t="s">
        <v>152</v>
      </c>
      <c r="N19" s="511">
        <v>847</v>
      </c>
      <c r="O19" s="144">
        <v>1125</v>
      </c>
      <c r="P19" s="133"/>
      <c r="Q19" s="133"/>
      <c r="R19" s="134"/>
    </row>
    <row r="20" spans="2:28">
      <c r="L20" s="132"/>
      <c r="M20" s="142" t="s">
        <v>153</v>
      </c>
      <c r="N20" s="511">
        <v>21</v>
      </c>
      <c r="O20" s="144">
        <v>24</v>
      </c>
      <c r="P20" s="133"/>
      <c r="Q20" s="133"/>
      <c r="R20" s="134"/>
    </row>
    <row r="21" spans="2:28">
      <c r="L21" s="132"/>
      <c r="M21" s="142" t="s">
        <v>154</v>
      </c>
      <c r="N21" s="511">
        <v>1689</v>
      </c>
      <c r="O21" s="144">
        <v>2111</v>
      </c>
      <c r="P21" s="133"/>
      <c r="Q21" s="133"/>
      <c r="R21" s="134"/>
    </row>
    <row r="22" spans="2:28">
      <c r="L22" s="132"/>
      <c r="M22" s="368" t="s">
        <v>155</v>
      </c>
      <c r="N22" s="511">
        <v>191</v>
      </c>
      <c r="O22" s="144">
        <v>206</v>
      </c>
      <c r="P22" s="133"/>
      <c r="Q22" s="133"/>
      <c r="R22" s="134"/>
    </row>
    <row r="23" spans="2:28">
      <c r="L23" s="132"/>
      <c r="M23" s="368" t="s">
        <v>156</v>
      </c>
      <c r="N23" s="511">
        <v>0</v>
      </c>
      <c r="O23" s="144">
        <v>10</v>
      </c>
      <c r="P23" s="133"/>
      <c r="Q23" s="133"/>
      <c r="R23" s="134"/>
    </row>
    <row r="24" spans="2:28" ht="13.5" thickBot="1">
      <c r="L24" s="132"/>
      <c r="M24" s="145" t="s">
        <v>157</v>
      </c>
      <c r="N24" s="528">
        <v>326</v>
      </c>
      <c r="O24" s="147">
        <v>278</v>
      </c>
      <c r="P24" s="133"/>
      <c r="Q24" s="133"/>
      <c r="R24" s="134"/>
    </row>
    <row r="25" spans="2:28">
      <c r="L25" s="132"/>
      <c r="M25" s="133"/>
      <c r="N25" s="133"/>
      <c r="O25" s="133"/>
      <c r="P25" s="133"/>
      <c r="Q25" s="133"/>
      <c r="R25" s="134"/>
    </row>
    <row r="26" spans="2:28" ht="13.5" thickBot="1">
      <c r="L26" s="132"/>
      <c r="M26" s="148" t="s">
        <v>111</v>
      </c>
      <c r="N26" s="149"/>
      <c r="O26" s="150"/>
      <c r="P26" s="151" t="s">
        <v>112</v>
      </c>
      <c r="Q26" s="133"/>
      <c r="R26" s="134"/>
    </row>
    <row r="27" spans="2:28">
      <c r="L27" s="132"/>
      <c r="M27" s="137"/>
      <c r="N27" s="819" t="str">
        <f>N5</f>
        <v>令和4年4月審査分</v>
      </c>
      <c r="O27" s="823" t="str">
        <f>O5</f>
        <v>令和5年4月審査分</v>
      </c>
      <c r="P27" s="817" t="s">
        <v>113</v>
      </c>
      <c r="Q27" s="152"/>
      <c r="R27" s="134"/>
    </row>
    <row r="28" spans="2:28" ht="13.5" thickBot="1">
      <c r="B28" s="167"/>
      <c r="C28" s="167"/>
      <c r="L28" s="132"/>
      <c r="M28" s="138"/>
      <c r="N28" s="820"/>
      <c r="O28" s="824"/>
      <c r="P28" s="818"/>
      <c r="Q28" s="133"/>
      <c r="R28" s="134"/>
      <c r="AB28" s="484"/>
    </row>
    <row r="29" spans="2:28" ht="13.5" thickTop="1">
      <c r="L29" s="132"/>
      <c r="M29" s="139" t="s">
        <v>110</v>
      </c>
      <c r="N29" s="153">
        <v>0</v>
      </c>
      <c r="O29" s="154">
        <v>0</v>
      </c>
      <c r="P29" s="482" t="s">
        <v>195</v>
      </c>
      <c r="Q29" s="152"/>
      <c r="R29" s="134"/>
    </row>
    <row r="30" spans="2:28">
      <c r="L30" s="132"/>
      <c r="M30" s="142" t="s">
        <v>110</v>
      </c>
      <c r="N30" s="520">
        <v>1.1774</v>
      </c>
      <c r="O30" s="156">
        <v>1.2270000000000001</v>
      </c>
      <c r="P30" s="644">
        <f>IF(OR(O30=0,N30=0),0,O30/N30*100-100)</f>
        <v>4.2126719891286086</v>
      </c>
      <c r="Q30" s="157"/>
      <c r="R30" s="134"/>
    </row>
    <row r="31" spans="2:28">
      <c r="L31" s="132"/>
      <c r="M31" s="142" t="s">
        <v>142</v>
      </c>
      <c r="N31" s="520">
        <v>0.2908</v>
      </c>
      <c r="O31" s="156">
        <v>0.28770000000000001</v>
      </c>
      <c r="P31" s="644">
        <f t="shared" ref="P31:P42" si="0">IF(OR(O31=0,N31=0),0,O31/N31*100-100)</f>
        <v>-1.0660247592847298</v>
      </c>
      <c r="Q31" s="157"/>
      <c r="R31" s="134"/>
    </row>
    <row r="32" spans="2:28">
      <c r="L32" s="132"/>
      <c r="M32" s="142" t="s">
        <v>144</v>
      </c>
      <c r="N32" s="520">
        <v>3.5900000000000001E-2</v>
      </c>
      <c r="O32" s="156">
        <v>1.6E-2</v>
      </c>
      <c r="P32" s="644">
        <f t="shared" si="0"/>
        <v>-55.431754874651809</v>
      </c>
      <c r="Q32" s="157"/>
      <c r="R32" s="134"/>
    </row>
    <row r="33" spans="12:18" ht="13.5" customHeight="1">
      <c r="L33" s="132"/>
      <c r="M33" s="142" t="s">
        <v>145</v>
      </c>
      <c r="N33" s="520">
        <v>0.49419999999999997</v>
      </c>
      <c r="O33" s="156">
        <v>0.50119999999999998</v>
      </c>
      <c r="P33" s="644">
        <f t="shared" si="0"/>
        <v>1.4164305949008451</v>
      </c>
      <c r="Q33" s="157"/>
      <c r="R33" s="134"/>
    </row>
    <row r="34" spans="12:18">
      <c r="L34" s="132"/>
      <c r="M34" s="142" t="s">
        <v>149</v>
      </c>
      <c r="N34" s="520">
        <v>1.8200000000000001E-2</v>
      </c>
      <c r="O34" s="156">
        <v>1.9599999999999999E-2</v>
      </c>
      <c r="P34" s="644">
        <f t="shared" si="0"/>
        <v>7.6923076923076934</v>
      </c>
      <c r="Q34" s="157"/>
      <c r="R34" s="134"/>
    </row>
    <row r="35" spans="12:18">
      <c r="L35" s="132"/>
      <c r="M35" s="142" t="s">
        <v>150</v>
      </c>
      <c r="N35" s="520">
        <v>1.9E-3</v>
      </c>
      <c r="O35" s="156">
        <v>6.9999999999999999E-4</v>
      </c>
      <c r="P35" s="644">
        <f t="shared" si="0"/>
        <v>-63.15789473684211</v>
      </c>
      <c r="Q35" s="157"/>
      <c r="R35" s="134"/>
    </row>
    <row r="36" spans="12:18">
      <c r="L36" s="132"/>
      <c r="M36" s="142" t="s">
        <v>151</v>
      </c>
      <c r="N36" s="520">
        <v>2.8400000000000002E-2</v>
      </c>
      <c r="O36" s="156">
        <v>2.46E-2</v>
      </c>
      <c r="P36" s="644">
        <f t="shared" si="0"/>
        <v>-13.380281690140848</v>
      </c>
      <c r="Q36" s="157"/>
      <c r="R36" s="134"/>
    </row>
    <row r="37" spans="12:18">
      <c r="L37" s="132"/>
      <c r="M37" s="142" t="s">
        <v>152</v>
      </c>
      <c r="N37" s="520">
        <v>8.4699999999999998E-2</v>
      </c>
      <c r="O37" s="156">
        <v>0.1125</v>
      </c>
      <c r="P37" s="644">
        <f t="shared" si="0"/>
        <v>32.821723730814654</v>
      </c>
      <c r="Q37" s="157"/>
      <c r="R37" s="134"/>
    </row>
    <row r="38" spans="12:18">
      <c r="L38" s="132"/>
      <c r="M38" s="368" t="s">
        <v>153</v>
      </c>
      <c r="N38" s="520">
        <v>2.0999999999999999E-3</v>
      </c>
      <c r="O38" s="156">
        <v>2.3999999999999998E-3</v>
      </c>
      <c r="P38" s="644">
        <f t="shared" si="0"/>
        <v>14.285714285714278</v>
      </c>
      <c r="Q38" s="157"/>
      <c r="R38" s="134"/>
    </row>
    <row r="39" spans="12:18">
      <c r="L39" s="132"/>
      <c r="M39" s="368" t="s">
        <v>154</v>
      </c>
      <c r="N39" s="520">
        <v>0.16889999999999999</v>
      </c>
      <c r="O39" s="156">
        <v>0.21110000000000001</v>
      </c>
      <c r="P39" s="644">
        <f t="shared" si="0"/>
        <v>24.985198342214332</v>
      </c>
      <c r="Q39" s="157"/>
      <c r="R39" s="134"/>
    </row>
    <row r="40" spans="12:18">
      <c r="L40" s="132"/>
      <c r="M40" s="368" t="s">
        <v>155</v>
      </c>
      <c r="N40" s="529">
        <v>1.9599999999999999E-2</v>
      </c>
      <c r="O40" s="370">
        <v>2.1100000000000001E-2</v>
      </c>
      <c r="P40" s="644">
        <f t="shared" si="0"/>
        <v>7.6530612244898037</v>
      </c>
      <c r="Q40" s="157"/>
      <c r="R40" s="134"/>
    </row>
    <row r="41" spans="12:18">
      <c r="L41" s="132"/>
      <c r="M41" s="368" t="s">
        <v>156</v>
      </c>
      <c r="N41" s="640">
        <v>0</v>
      </c>
      <c r="O41" s="641">
        <v>1E-3</v>
      </c>
      <c r="P41" s="644">
        <f t="shared" si="0"/>
        <v>0</v>
      </c>
      <c r="Q41" s="157"/>
      <c r="R41" s="134"/>
    </row>
    <row r="42" spans="12:18" ht="13.5" thickBot="1">
      <c r="L42" s="132"/>
      <c r="M42" s="145" t="s">
        <v>157</v>
      </c>
      <c r="N42" s="522">
        <v>3.27E-2</v>
      </c>
      <c r="O42" s="159">
        <v>2.9100000000000001E-2</v>
      </c>
      <c r="P42" s="645">
        <f t="shared" si="0"/>
        <v>-11.0091743119266</v>
      </c>
      <c r="Q42" s="157"/>
      <c r="R42" s="134"/>
    </row>
    <row r="43" spans="12:18">
      <c r="L43" s="132"/>
      <c r="M43" s="133"/>
      <c r="N43" s="133"/>
      <c r="O43" s="133"/>
      <c r="P43" s="133"/>
      <c r="Q43" s="133"/>
      <c r="R43" s="134"/>
    </row>
    <row r="44" spans="12:18" ht="13.5" thickBot="1">
      <c r="L44" s="132"/>
      <c r="M44" s="148" t="s">
        <v>114</v>
      </c>
      <c r="N44" s="133"/>
      <c r="O44" s="133"/>
      <c r="P44" s="133"/>
      <c r="Q44" s="133"/>
      <c r="R44" s="134"/>
    </row>
    <row r="45" spans="12:18" ht="13.5" thickBot="1">
      <c r="L45" s="132"/>
      <c r="M45" s="160"/>
      <c r="N45" s="161" t="str">
        <f>N5</f>
        <v>令和4年4月審査分</v>
      </c>
      <c r="O45" s="162"/>
      <c r="P45" s="163" t="str">
        <f>O5</f>
        <v>令和5年4月審査分</v>
      </c>
      <c r="Q45" s="437"/>
      <c r="R45" s="134"/>
    </row>
    <row r="46" spans="12:18" ht="13.5" thickTop="1">
      <c r="L46" s="132"/>
      <c r="M46" s="139" t="s">
        <v>110</v>
      </c>
      <c r="N46" s="164" t="s">
        <v>264</v>
      </c>
      <c r="O46" s="165"/>
      <c r="P46" s="524" t="str">
        <f t="shared" ref="P46:P58" si="1">TEXT(O30,"0.0")&amp;"万件
" &amp;"（"&amp;IF(P30&gt;=0,"+","▲") &amp; TEXT(ABS(P30),"0.0")&amp;"％）"</f>
        <v>1.2万件
（+4.2％）</v>
      </c>
      <c r="Q46" s="438"/>
      <c r="R46" s="134"/>
    </row>
    <row r="47" spans="12:18">
      <c r="L47" s="132"/>
      <c r="M47" s="142" t="s">
        <v>142</v>
      </c>
      <c r="N47" s="166" t="s">
        <v>265</v>
      </c>
      <c r="O47" s="143"/>
      <c r="P47" s="525" t="str">
        <f t="shared" si="1"/>
        <v>0.3万件
（▲1.1％）</v>
      </c>
      <c r="Q47" s="384"/>
      <c r="R47" s="134"/>
    </row>
    <row r="48" spans="12:18">
      <c r="L48" s="132"/>
      <c r="M48" s="142" t="s">
        <v>144</v>
      </c>
      <c r="N48" s="166" t="s">
        <v>266</v>
      </c>
      <c r="O48" s="143"/>
      <c r="P48" s="525" t="str">
        <f t="shared" si="1"/>
        <v>0.0万件
（▲55.4％）</v>
      </c>
      <c r="Q48" s="384"/>
      <c r="R48" s="134"/>
    </row>
    <row r="49" spans="1:18">
      <c r="L49" s="132"/>
      <c r="M49" s="142" t="s">
        <v>145</v>
      </c>
      <c r="N49" s="166" t="s">
        <v>267</v>
      </c>
      <c r="O49" s="143"/>
      <c r="P49" s="525" t="str">
        <f t="shared" si="1"/>
        <v>0.5万件
（+1.4％）</v>
      </c>
      <c r="Q49" s="384"/>
      <c r="R49" s="134"/>
    </row>
    <row r="50" spans="1:18">
      <c r="L50" s="132"/>
      <c r="M50" s="142" t="s">
        <v>149</v>
      </c>
      <c r="N50" s="166" t="s">
        <v>268</v>
      </c>
      <c r="O50" s="143"/>
      <c r="P50" s="525" t="str">
        <f t="shared" si="1"/>
        <v>0.0万件
（+7.7％）</v>
      </c>
      <c r="Q50" s="384"/>
      <c r="R50" s="134"/>
    </row>
    <row r="51" spans="1:18">
      <c r="L51" s="132"/>
      <c r="M51" s="142" t="s">
        <v>150</v>
      </c>
      <c r="N51" s="166" t="s">
        <v>222</v>
      </c>
      <c r="O51" s="143"/>
      <c r="P51" s="525" t="str">
        <f t="shared" si="1"/>
        <v>0.0万件
（▲63.2％）</v>
      </c>
      <c r="Q51" s="384"/>
      <c r="R51" s="134"/>
    </row>
    <row r="52" spans="1:18">
      <c r="L52" s="132"/>
      <c r="M52" s="142" t="s">
        <v>151</v>
      </c>
      <c r="N52" s="166" t="s">
        <v>224</v>
      </c>
      <c r="O52" s="143"/>
      <c r="P52" s="525" t="str">
        <f t="shared" si="1"/>
        <v>0.0万件
（▲13.4％）</v>
      </c>
      <c r="Q52" s="384"/>
      <c r="R52" s="134"/>
    </row>
    <row r="53" spans="1:18">
      <c r="L53" s="132"/>
      <c r="M53" s="142" t="s">
        <v>152</v>
      </c>
      <c r="N53" s="166" t="s">
        <v>269</v>
      </c>
      <c r="O53" s="143"/>
      <c r="P53" s="525" t="str">
        <f t="shared" si="1"/>
        <v>0.1万件
（+32.8％）</v>
      </c>
      <c r="Q53" s="384"/>
      <c r="R53" s="134"/>
    </row>
    <row r="54" spans="1:18">
      <c r="L54" s="132"/>
      <c r="M54" s="368" t="s">
        <v>153</v>
      </c>
      <c r="N54" s="166" t="s">
        <v>228</v>
      </c>
      <c r="O54" s="369"/>
      <c r="P54" s="525" t="str">
        <f t="shared" si="1"/>
        <v>0.0万件
（+14.3％）</v>
      </c>
      <c r="Q54" s="439"/>
      <c r="R54" s="134"/>
    </row>
    <row r="55" spans="1:18">
      <c r="L55" s="132"/>
      <c r="M55" s="368" t="s">
        <v>154</v>
      </c>
      <c r="N55" s="166" t="s">
        <v>230</v>
      </c>
      <c r="O55" s="369"/>
      <c r="P55" s="525" t="str">
        <f t="shared" si="1"/>
        <v>0.2万件
（+25.0％）</v>
      </c>
      <c r="Q55" s="439"/>
      <c r="R55" s="134"/>
    </row>
    <row r="56" spans="1:18">
      <c r="L56" s="132"/>
      <c r="M56" s="368" t="s">
        <v>155</v>
      </c>
      <c r="N56" s="166" t="s">
        <v>270</v>
      </c>
      <c r="O56" s="369"/>
      <c r="P56" s="525" t="str">
        <f t="shared" si="1"/>
        <v>0.0万件
（+7.7％）</v>
      </c>
      <c r="Q56" s="439"/>
      <c r="R56" s="134"/>
    </row>
    <row r="57" spans="1:18">
      <c r="L57" s="132"/>
      <c r="M57" s="368" t="s">
        <v>156</v>
      </c>
      <c r="N57" s="166" t="s">
        <v>234</v>
      </c>
      <c r="O57" s="369"/>
      <c r="P57" s="642" t="str">
        <f t="shared" si="1"/>
        <v>0.0万件
（+0.0％）</v>
      </c>
      <c r="Q57" s="439"/>
      <c r="R57" s="134"/>
    </row>
    <row r="58" spans="1:18" ht="13.5" thickBot="1">
      <c r="L58" s="132"/>
      <c r="M58" s="145" t="s">
        <v>157</v>
      </c>
      <c r="N58" s="168" t="s">
        <v>271</v>
      </c>
      <c r="O58" s="146"/>
      <c r="P58" s="519" t="str">
        <f t="shared" si="1"/>
        <v>0.0万件
（▲11.0％）</v>
      </c>
      <c r="Q58" s="440"/>
      <c r="R58" s="134"/>
    </row>
    <row r="59" spans="1:18">
      <c r="L59" s="132"/>
      <c r="M59" s="133"/>
      <c r="N59" s="133"/>
      <c r="O59" s="133"/>
      <c r="P59" s="133"/>
      <c r="Q59" s="133"/>
      <c r="R59" s="134"/>
    </row>
    <row r="60" spans="1:18" ht="13.5" thickBot="1">
      <c r="A60" s="176" t="s">
        <v>116</v>
      </c>
      <c r="B60" s="177" t="s">
        <v>210</v>
      </c>
      <c r="L60" s="132"/>
      <c r="M60" s="148" t="s">
        <v>115</v>
      </c>
      <c r="N60" s="133"/>
      <c r="O60" s="133"/>
      <c r="P60" s="133"/>
      <c r="Q60" s="133"/>
      <c r="R60" s="134"/>
    </row>
    <row r="61" spans="1:18" ht="13.5" thickBot="1">
      <c r="A61" s="176" t="s">
        <v>117</v>
      </c>
      <c r="B61" s="177" t="s">
        <v>118</v>
      </c>
      <c r="L61" s="132"/>
      <c r="M61" s="169" t="str">
        <f>N5</f>
        <v>令和4年4月審査分</v>
      </c>
      <c r="N61" s="170"/>
      <c r="O61" s="171" t="str">
        <f>O5</f>
        <v>令和5年4月審査分</v>
      </c>
      <c r="P61" s="172"/>
      <c r="Q61" s="149"/>
      <c r="R61" s="134"/>
    </row>
    <row r="62" spans="1:18" ht="13.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ColWidth="9" defaultRowHeight="13"/>
  <cols>
    <col min="1" max="1" width="9" style="126"/>
    <col min="2" max="3" width="9.26953125" style="126" bestFit="1" customWidth="1"/>
    <col min="4" max="10" width="9" style="126"/>
    <col min="11" max="11" width="4.6328125" style="126" customWidth="1"/>
    <col min="12" max="12" width="2.453125" style="126" customWidth="1"/>
    <col min="13" max="13" width="15.6328125" style="127" customWidth="1"/>
    <col min="14" max="14" width="16.90625" style="127" customWidth="1"/>
    <col min="15" max="15" width="16" style="127" customWidth="1"/>
    <col min="16" max="17" width="12.6328125" style="127" customWidth="1"/>
    <col min="18" max="18" width="2.453125" style="126" customWidth="1"/>
    <col min="19" max="16384" width="9" style="126"/>
  </cols>
  <sheetData>
    <row r="1" spans="1:18" ht="19.5" thickBot="1">
      <c r="A1" s="485"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3.5" thickBot="1">
      <c r="A4" s="531" t="s">
        <v>205</v>
      </c>
      <c r="B4" s="128"/>
      <c r="C4" s="128"/>
      <c r="D4" s="128"/>
      <c r="E4" s="128"/>
      <c r="F4" s="128"/>
      <c r="G4" s="128"/>
      <c r="H4" s="128"/>
      <c r="I4" s="128"/>
      <c r="J4" s="135" t="s">
        <v>208</v>
      </c>
      <c r="L4" s="132"/>
      <c r="M4" s="136" t="s">
        <v>122</v>
      </c>
      <c r="N4" s="133"/>
      <c r="O4" s="133"/>
      <c r="P4" s="133"/>
      <c r="Q4" s="133"/>
      <c r="R4" s="134"/>
    </row>
    <row r="5" spans="1:18" ht="13.5" customHeight="1">
      <c r="L5" s="132"/>
      <c r="M5" s="137"/>
      <c r="N5" s="819" t="s">
        <v>209</v>
      </c>
      <c r="O5" s="821" t="s">
        <v>208</v>
      </c>
      <c r="P5" s="133"/>
      <c r="Q5" s="133"/>
      <c r="R5" s="134"/>
    </row>
    <row r="6" spans="1:18" ht="13.5" thickBot="1">
      <c r="L6" s="132"/>
      <c r="M6" s="138"/>
      <c r="N6" s="820"/>
      <c r="O6" s="822"/>
      <c r="P6" s="133"/>
      <c r="Q6" s="133"/>
      <c r="R6" s="134"/>
    </row>
    <row r="7" spans="1:18" ht="13.5" thickTop="1">
      <c r="L7" s="132"/>
      <c r="M7" s="139" t="s">
        <v>139</v>
      </c>
      <c r="N7" s="527">
        <v>614.30100000000004</v>
      </c>
      <c r="O7" s="526">
        <v>695.27</v>
      </c>
      <c r="P7" s="133"/>
      <c r="Q7" s="133"/>
      <c r="R7" s="134"/>
    </row>
    <row r="8" spans="1:18">
      <c r="L8" s="132"/>
      <c r="M8" s="139" t="s">
        <v>140</v>
      </c>
      <c r="N8" s="511">
        <v>59.661000000000001</v>
      </c>
      <c r="O8" s="144">
        <v>33.393000000000001</v>
      </c>
      <c r="P8" s="133"/>
      <c r="Q8" s="133"/>
      <c r="R8" s="134"/>
    </row>
    <row r="9" spans="1:18">
      <c r="L9" s="132"/>
      <c r="M9" s="139" t="s">
        <v>141</v>
      </c>
      <c r="N9" s="511">
        <v>3027.73</v>
      </c>
      <c r="O9" s="144">
        <v>3010.585</v>
      </c>
      <c r="P9" s="133"/>
      <c r="Q9" s="133"/>
      <c r="R9" s="134"/>
    </row>
    <row r="10" spans="1:18">
      <c r="L10" s="132"/>
      <c r="M10" s="142" t="s">
        <v>142</v>
      </c>
      <c r="N10" s="511">
        <v>439.358</v>
      </c>
      <c r="O10" s="144">
        <v>443.81099999999998</v>
      </c>
      <c r="P10" s="133"/>
      <c r="Q10" s="133"/>
      <c r="R10" s="134"/>
    </row>
    <row r="11" spans="1:18">
      <c r="L11" s="132"/>
      <c r="M11" s="142" t="s">
        <v>144</v>
      </c>
      <c r="N11" s="511">
        <v>55.377000000000002</v>
      </c>
      <c r="O11" s="144">
        <v>27.152999999999999</v>
      </c>
      <c r="P11" s="133"/>
      <c r="Q11" s="133"/>
      <c r="R11" s="134"/>
    </row>
    <row r="12" spans="1:18">
      <c r="L12" s="132"/>
      <c r="M12" s="142" t="s">
        <v>145</v>
      </c>
      <c r="N12" s="511">
        <v>2439.482</v>
      </c>
      <c r="O12" s="144">
        <v>2336.9749999999999</v>
      </c>
      <c r="P12" s="133"/>
      <c r="Q12" s="133"/>
      <c r="R12" s="134"/>
    </row>
    <row r="13" spans="1:18">
      <c r="L13" s="132"/>
      <c r="M13" s="142" t="s">
        <v>146</v>
      </c>
      <c r="N13" s="511">
        <v>0.42299999999999999</v>
      </c>
      <c r="O13" s="144">
        <v>1.6319999999999999</v>
      </c>
      <c r="P13" s="133"/>
      <c r="Q13" s="133"/>
      <c r="R13" s="134"/>
    </row>
    <row r="14" spans="1:18">
      <c r="L14" s="132"/>
      <c r="M14" s="142" t="s">
        <v>147</v>
      </c>
      <c r="N14" s="511">
        <v>0</v>
      </c>
      <c r="O14" s="144">
        <v>0</v>
      </c>
      <c r="P14" s="133"/>
      <c r="Q14" s="133"/>
      <c r="R14" s="134"/>
    </row>
    <row r="15" spans="1:18">
      <c r="L15" s="132"/>
      <c r="M15" s="142" t="s">
        <v>148</v>
      </c>
      <c r="N15" s="511">
        <v>0.14399999999999999</v>
      </c>
      <c r="O15" s="144">
        <v>5.9660000000000002</v>
      </c>
      <c r="P15" s="133"/>
      <c r="Q15" s="133"/>
      <c r="R15" s="134"/>
    </row>
    <row r="16" spans="1:18">
      <c r="L16" s="132"/>
      <c r="M16" s="142" t="s">
        <v>149</v>
      </c>
      <c r="N16" s="511">
        <v>21.983000000000001</v>
      </c>
      <c r="O16" s="144">
        <v>21.533999999999999</v>
      </c>
      <c r="P16" s="133"/>
      <c r="Q16" s="133"/>
      <c r="R16" s="134"/>
    </row>
    <row r="17" spans="2:28">
      <c r="L17" s="132"/>
      <c r="M17" s="142" t="s">
        <v>150</v>
      </c>
      <c r="N17" s="511">
        <v>1.6839999999999999</v>
      </c>
      <c r="O17" s="144">
        <v>0.54200000000000004</v>
      </c>
      <c r="P17" s="133"/>
      <c r="Q17" s="133"/>
      <c r="R17" s="134"/>
    </row>
    <row r="18" spans="2:28">
      <c r="L18" s="132"/>
      <c r="M18" s="142" t="s">
        <v>151</v>
      </c>
      <c r="N18" s="511">
        <v>37.975999999999999</v>
      </c>
      <c r="O18" s="144">
        <v>36.432000000000002</v>
      </c>
      <c r="P18" s="133"/>
      <c r="Q18" s="133"/>
      <c r="R18" s="134"/>
    </row>
    <row r="19" spans="2:28">
      <c r="L19" s="132"/>
      <c r="M19" s="142" t="s">
        <v>152</v>
      </c>
      <c r="N19" s="511">
        <v>132.22300000000001</v>
      </c>
      <c r="O19" s="144">
        <v>199.55500000000001</v>
      </c>
      <c r="P19" s="133"/>
      <c r="Q19" s="133"/>
      <c r="R19" s="134"/>
    </row>
    <row r="20" spans="2:28">
      <c r="L20" s="132"/>
      <c r="M20" s="368" t="s">
        <v>153</v>
      </c>
      <c r="N20" s="511">
        <v>2.6</v>
      </c>
      <c r="O20" s="144">
        <v>5.4530000000000003</v>
      </c>
      <c r="P20" s="133"/>
      <c r="Q20" s="133"/>
      <c r="R20" s="134"/>
    </row>
    <row r="21" spans="2:28">
      <c r="L21" s="132"/>
      <c r="M21" s="368" t="s">
        <v>154</v>
      </c>
      <c r="N21" s="511">
        <v>469.43599999999998</v>
      </c>
      <c r="O21" s="144">
        <v>558.27099999999996</v>
      </c>
      <c r="P21" s="133"/>
      <c r="Q21" s="133"/>
      <c r="R21" s="134"/>
    </row>
    <row r="22" spans="2:28">
      <c r="L22" s="132"/>
      <c r="M22" s="368" t="s">
        <v>155</v>
      </c>
      <c r="N22" s="511">
        <v>20.314</v>
      </c>
      <c r="O22" s="144">
        <v>28.738</v>
      </c>
      <c r="P22" s="133"/>
      <c r="Q22" s="133"/>
      <c r="R22" s="134"/>
    </row>
    <row r="23" spans="2:28">
      <c r="L23" s="132"/>
      <c r="M23" s="368" t="s">
        <v>156</v>
      </c>
      <c r="N23" s="511">
        <v>0</v>
      </c>
      <c r="O23" s="144">
        <v>0.245</v>
      </c>
      <c r="P23" s="133"/>
      <c r="Q23" s="133"/>
      <c r="R23" s="134"/>
    </row>
    <row r="24" spans="2:28" ht="13.5" thickBot="1">
      <c r="L24" s="132"/>
      <c r="M24" s="145" t="s">
        <v>157</v>
      </c>
      <c r="N24" s="528">
        <v>80.691999999999993</v>
      </c>
      <c r="O24" s="147">
        <v>72.941000000000003</v>
      </c>
      <c r="P24" s="133"/>
      <c r="Q24" s="133"/>
      <c r="R24" s="134"/>
    </row>
    <row r="25" spans="2:28">
      <c r="L25" s="132"/>
      <c r="M25" s="133"/>
      <c r="N25" s="133"/>
      <c r="O25" s="133"/>
      <c r="P25" s="133"/>
      <c r="Q25" s="133"/>
      <c r="R25" s="134"/>
    </row>
    <row r="26" spans="2:28" ht="13.5" thickBot="1">
      <c r="L26" s="132"/>
      <c r="M26" s="148" t="s">
        <v>111</v>
      </c>
      <c r="N26" s="149"/>
      <c r="O26" s="150"/>
      <c r="P26" s="178" t="s">
        <v>120</v>
      </c>
      <c r="Q26" s="133"/>
      <c r="R26" s="134"/>
    </row>
    <row r="27" spans="2:28">
      <c r="L27" s="132"/>
      <c r="M27" s="137"/>
      <c r="N27" s="819" t="str">
        <f>N5</f>
        <v>令和4年4月審査分</v>
      </c>
      <c r="O27" s="823" t="str">
        <f>O5</f>
        <v>令和5年4月審査分</v>
      </c>
      <c r="P27" s="817" t="s">
        <v>113</v>
      </c>
      <c r="Q27" s="152"/>
      <c r="R27" s="134"/>
    </row>
    <row r="28" spans="2:28" ht="13.5" thickBot="1">
      <c r="B28" s="167"/>
      <c r="C28" s="167"/>
      <c r="L28" s="132"/>
      <c r="M28" s="138"/>
      <c r="N28" s="820"/>
      <c r="O28" s="824"/>
      <c r="P28" s="818"/>
      <c r="Q28" s="133"/>
      <c r="R28" s="134"/>
      <c r="AB28" s="484"/>
    </row>
    <row r="29" spans="2:28" ht="13.5" thickTop="1">
      <c r="L29" s="132"/>
      <c r="M29" s="139" t="s">
        <v>110</v>
      </c>
      <c r="N29" s="153">
        <v>0</v>
      </c>
      <c r="O29" s="154">
        <v>0</v>
      </c>
      <c r="P29" s="482" t="s">
        <v>18</v>
      </c>
      <c r="Q29" s="152"/>
      <c r="R29" s="134"/>
    </row>
    <row r="30" spans="2:28">
      <c r="L30" s="132"/>
      <c r="M30" s="142" t="s">
        <v>110</v>
      </c>
      <c r="N30" s="520">
        <v>3.701692</v>
      </c>
      <c r="O30" s="156">
        <v>3.7392479999999999</v>
      </c>
      <c r="P30" s="515">
        <f>IF(OR(O30=0,N30=0),0,O30/N30*100-100)</f>
        <v>1.0145630700771449</v>
      </c>
      <c r="Q30" s="157"/>
      <c r="R30" s="134"/>
    </row>
    <row r="31" spans="2:28">
      <c r="L31" s="132"/>
      <c r="M31" s="142" t="s">
        <v>142</v>
      </c>
      <c r="N31" s="520">
        <v>0.43935800000000003</v>
      </c>
      <c r="O31" s="156">
        <v>0.44381099999999996</v>
      </c>
      <c r="P31" s="515">
        <f t="shared" ref="P31:P42" si="0">IF(OR(O31=0,N31=0),0,O31/N31*100-100)</f>
        <v>1.0135242786064964</v>
      </c>
      <c r="Q31" s="157"/>
      <c r="R31" s="134"/>
    </row>
    <row r="32" spans="2:28">
      <c r="L32" s="132"/>
      <c r="M32" s="142" t="s">
        <v>144</v>
      </c>
      <c r="N32" s="520">
        <v>5.5377000000000003E-2</v>
      </c>
      <c r="O32" s="156">
        <v>2.7153E-2</v>
      </c>
      <c r="P32" s="515">
        <f t="shared" si="0"/>
        <v>-50.967007963594995</v>
      </c>
      <c r="Q32" s="157"/>
      <c r="R32" s="134"/>
    </row>
    <row r="33" spans="12:18" ht="13.5" customHeight="1">
      <c r="L33" s="132"/>
      <c r="M33" s="142" t="s">
        <v>145</v>
      </c>
      <c r="N33" s="520">
        <v>2.4394819999999999</v>
      </c>
      <c r="O33" s="156">
        <v>2.3369749999999998</v>
      </c>
      <c r="P33" s="515">
        <f t="shared" si="0"/>
        <v>-4.2019986210187312</v>
      </c>
      <c r="Q33" s="157"/>
      <c r="R33" s="134"/>
    </row>
    <row r="34" spans="12:18">
      <c r="L34" s="132"/>
      <c r="M34" s="142" t="s">
        <v>149</v>
      </c>
      <c r="N34" s="521">
        <v>2.1982999999999999E-2</v>
      </c>
      <c r="O34" s="156">
        <v>2.1533999999999998E-2</v>
      </c>
      <c r="P34" s="515">
        <f t="shared" si="0"/>
        <v>-2.042487376609202</v>
      </c>
      <c r="Q34" s="157"/>
      <c r="R34" s="134"/>
    </row>
    <row r="35" spans="12:18">
      <c r="L35" s="132"/>
      <c r="M35" s="142" t="s">
        <v>150</v>
      </c>
      <c r="N35" s="521">
        <v>1.684E-3</v>
      </c>
      <c r="O35" s="156">
        <v>5.4200000000000006E-4</v>
      </c>
      <c r="P35" s="515">
        <f t="shared" si="0"/>
        <v>-67.814726840855116</v>
      </c>
      <c r="Q35" s="157"/>
      <c r="R35" s="134"/>
    </row>
    <row r="36" spans="12:18">
      <c r="L36" s="132"/>
      <c r="M36" s="142" t="s">
        <v>151</v>
      </c>
      <c r="N36" s="521">
        <v>3.7975999999999996E-2</v>
      </c>
      <c r="O36" s="156">
        <v>3.6431999999999999E-2</v>
      </c>
      <c r="P36" s="515">
        <f t="shared" si="0"/>
        <v>-4.0657257215083149</v>
      </c>
      <c r="Q36" s="157"/>
      <c r="R36" s="134"/>
    </row>
    <row r="37" spans="12:18">
      <c r="L37" s="132"/>
      <c r="M37" s="142" t="s">
        <v>152</v>
      </c>
      <c r="N37" s="521">
        <v>0.13222300000000001</v>
      </c>
      <c r="O37" s="156">
        <v>0.19955500000000001</v>
      </c>
      <c r="P37" s="515">
        <f t="shared" si="0"/>
        <v>50.92306179711548</v>
      </c>
      <c r="Q37" s="157"/>
      <c r="R37" s="134"/>
    </row>
    <row r="38" spans="12:18">
      <c r="L38" s="132"/>
      <c r="M38" s="368" t="s">
        <v>153</v>
      </c>
      <c r="N38" s="521">
        <v>2.5999999999999999E-3</v>
      </c>
      <c r="O38" s="156">
        <v>5.4530000000000004E-3</v>
      </c>
      <c r="P38" s="515">
        <f t="shared" si="0"/>
        <v>109.73076923076928</v>
      </c>
      <c r="Q38" s="157"/>
      <c r="R38" s="134"/>
    </row>
    <row r="39" spans="12:18">
      <c r="L39" s="132"/>
      <c r="M39" s="368" t="s">
        <v>154</v>
      </c>
      <c r="N39" s="521">
        <v>0.46943599999999996</v>
      </c>
      <c r="O39" s="156">
        <v>0.55827099999999996</v>
      </c>
      <c r="P39" s="515">
        <f t="shared" si="0"/>
        <v>18.923772356615174</v>
      </c>
      <c r="Q39" s="157"/>
      <c r="R39" s="134"/>
    </row>
    <row r="40" spans="12:18">
      <c r="L40" s="132"/>
      <c r="M40" s="368" t="s">
        <v>155</v>
      </c>
      <c r="N40" s="517">
        <v>2.0736999999999998E-2</v>
      </c>
      <c r="O40" s="156">
        <v>3.0370000000000001E-2</v>
      </c>
      <c r="P40" s="515">
        <f t="shared" si="0"/>
        <v>46.453199594926957</v>
      </c>
      <c r="Q40" s="157"/>
      <c r="R40" s="134"/>
    </row>
    <row r="41" spans="12:18">
      <c r="L41" s="132"/>
      <c r="M41" s="368" t="s">
        <v>156</v>
      </c>
      <c r="N41" s="517">
        <v>0</v>
      </c>
      <c r="O41" s="156">
        <v>2.4499999999999999E-4</v>
      </c>
      <c r="P41" s="643">
        <f t="shared" si="0"/>
        <v>0</v>
      </c>
      <c r="Q41" s="157"/>
      <c r="R41" s="134"/>
    </row>
    <row r="42" spans="12:18" ht="13.5" thickBot="1">
      <c r="L42" s="132"/>
      <c r="M42" s="145" t="s">
        <v>157</v>
      </c>
      <c r="N42" s="518">
        <v>8.0836000000000005E-2</v>
      </c>
      <c r="O42" s="159">
        <v>7.8906999999999991E-2</v>
      </c>
      <c r="P42" s="516">
        <f t="shared" si="0"/>
        <v>-2.3863130288485479</v>
      </c>
      <c r="Q42" s="157"/>
      <c r="R42" s="134"/>
    </row>
    <row r="43" spans="12:18">
      <c r="L43" s="132"/>
      <c r="M43" s="133"/>
      <c r="N43" s="133"/>
      <c r="O43" s="133"/>
      <c r="P43" s="133"/>
      <c r="Q43" s="133"/>
      <c r="R43" s="134"/>
    </row>
    <row r="44" spans="12:18" ht="13.5" thickBot="1">
      <c r="L44" s="132"/>
      <c r="M44" s="148" t="s">
        <v>114</v>
      </c>
      <c r="N44" s="133"/>
      <c r="O44" s="133"/>
      <c r="P44" s="133"/>
      <c r="Q44" s="133"/>
      <c r="R44" s="134"/>
    </row>
    <row r="45" spans="12:18" ht="13.5" thickBot="1">
      <c r="L45" s="132"/>
      <c r="M45" s="160"/>
      <c r="N45" s="161" t="str">
        <f>N5</f>
        <v>令和4年4月審査分</v>
      </c>
      <c r="O45" s="162"/>
      <c r="P45" s="163" t="str">
        <f>O5</f>
        <v>令和5年4月審査分</v>
      </c>
      <c r="Q45" s="437"/>
      <c r="R45" s="134"/>
    </row>
    <row r="46" spans="12:18" ht="13.5" thickTop="1">
      <c r="L46" s="132"/>
      <c r="M46" s="179" t="s">
        <v>110</v>
      </c>
      <c r="N46" s="523" t="s">
        <v>272</v>
      </c>
      <c r="O46" s="165"/>
      <c r="P46" s="524" t="str">
        <f t="shared" ref="P46:P58" si="1">TEXT(O30,"#,##0.0") &amp; "百万点
（" &amp;  IF(P30&gt;=0,"+","▲")&amp;TEXT(ABS(P30),"#,##0.0") &amp; "％）"</f>
        <v>3.7百万点
（+1.0％）</v>
      </c>
      <c r="Q46" s="438"/>
      <c r="R46" s="134"/>
    </row>
    <row r="47" spans="12:18">
      <c r="L47" s="132"/>
      <c r="M47" s="142" t="s">
        <v>142</v>
      </c>
      <c r="N47" s="166" t="s">
        <v>273</v>
      </c>
      <c r="O47" s="143"/>
      <c r="P47" s="525" t="str">
        <f t="shared" si="1"/>
        <v>0.4百万点
（+1.0％）</v>
      </c>
      <c r="Q47" s="384"/>
      <c r="R47" s="134"/>
    </row>
    <row r="48" spans="12:18">
      <c r="L48" s="132"/>
      <c r="M48" s="142" t="s">
        <v>144</v>
      </c>
      <c r="N48" s="166" t="s">
        <v>274</v>
      </c>
      <c r="O48" s="143"/>
      <c r="P48" s="525" t="str">
        <f t="shared" si="1"/>
        <v>0.0百万点
（▲51.0％）</v>
      </c>
      <c r="Q48" s="384"/>
      <c r="R48" s="134"/>
    </row>
    <row r="49" spans="1:18">
      <c r="L49" s="132"/>
      <c r="M49" s="142" t="s">
        <v>145</v>
      </c>
      <c r="N49" s="166" t="s">
        <v>275</v>
      </c>
      <c r="O49" s="143"/>
      <c r="P49" s="525" t="str">
        <f t="shared" si="1"/>
        <v>2.3百万点
（▲4.2％）</v>
      </c>
      <c r="Q49" s="384"/>
      <c r="R49" s="134"/>
    </row>
    <row r="50" spans="1:18">
      <c r="L50" s="132"/>
      <c r="M50" s="142" t="s">
        <v>149</v>
      </c>
      <c r="N50" s="166" t="s">
        <v>276</v>
      </c>
      <c r="O50" s="143"/>
      <c r="P50" s="525" t="str">
        <f t="shared" si="1"/>
        <v>0.0百万点
（▲2.0％）</v>
      </c>
      <c r="Q50" s="384"/>
      <c r="R50" s="134"/>
    </row>
    <row r="51" spans="1:18">
      <c r="L51" s="132"/>
      <c r="M51" s="142" t="s">
        <v>150</v>
      </c>
      <c r="N51" s="166" t="s">
        <v>248</v>
      </c>
      <c r="O51" s="143"/>
      <c r="P51" s="525" t="str">
        <f t="shared" si="1"/>
        <v>0.0百万点
（▲67.8％）</v>
      </c>
      <c r="Q51" s="384"/>
      <c r="R51" s="134"/>
    </row>
    <row r="52" spans="1:18">
      <c r="L52" s="132"/>
      <c r="M52" s="142" t="s">
        <v>151</v>
      </c>
      <c r="N52" s="166" t="s">
        <v>277</v>
      </c>
      <c r="O52" s="143"/>
      <c r="P52" s="525" t="str">
        <f t="shared" si="1"/>
        <v>0.0百万点
（▲4.1％）</v>
      </c>
      <c r="Q52" s="384"/>
      <c r="R52" s="134"/>
    </row>
    <row r="53" spans="1:18">
      <c r="L53" s="132"/>
      <c r="M53" s="142" t="s">
        <v>152</v>
      </c>
      <c r="N53" s="166" t="s">
        <v>278</v>
      </c>
      <c r="O53" s="143"/>
      <c r="P53" s="525" t="str">
        <f t="shared" si="1"/>
        <v>0.2百万点
（+50.9％）</v>
      </c>
      <c r="Q53" s="384"/>
      <c r="R53" s="134"/>
    </row>
    <row r="54" spans="1:18">
      <c r="L54" s="132"/>
      <c r="M54" s="368" t="s">
        <v>153</v>
      </c>
      <c r="N54" s="166" t="s">
        <v>254</v>
      </c>
      <c r="O54" s="369"/>
      <c r="P54" s="525" t="str">
        <f t="shared" si="1"/>
        <v>0.0百万点
（+109.7％）</v>
      </c>
      <c r="Q54" s="439"/>
      <c r="R54" s="134"/>
    </row>
    <row r="55" spans="1:18">
      <c r="L55" s="132"/>
      <c r="M55" s="368" t="s">
        <v>154</v>
      </c>
      <c r="N55" s="166" t="s">
        <v>279</v>
      </c>
      <c r="O55" s="369"/>
      <c r="P55" s="525" t="str">
        <f t="shared" si="1"/>
        <v>0.6百万点
（+18.9％）</v>
      </c>
      <c r="Q55" s="439"/>
      <c r="R55" s="134"/>
    </row>
    <row r="56" spans="1:18">
      <c r="L56" s="132"/>
      <c r="M56" s="368" t="s">
        <v>155</v>
      </c>
      <c r="N56" s="166" t="s">
        <v>280</v>
      </c>
      <c r="O56" s="369"/>
      <c r="P56" s="525" t="str">
        <f t="shared" si="1"/>
        <v>0.0百万点
（+46.5％）</v>
      </c>
      <c r="Q56" s="439"/>
      <c r="R56" s="134"/>
    </row>
    <row r="57" spans="1:18">
      <c r="L57" s="132"/>
      <c r="M57" s="368" t="s">
        <v>156</v>
      </c>
      <c r="N57" s="166" t="s">
        <v>260</v>
      </c>
      <c r="O57" s="369"/>
      <c r="P57" s="642" t="str">
        <f t="shared" si="1"/>
        <v>0.0百万点
（+0.0％）</v>
      </c>
      <c r="Q57" s="439"/>
      <c r="R57" s="134"/>
    </row>
    <row r="58" spans="1:18" ht="13.5" thickBot="1">
      <c r="L58" s="132"/>
      <c r="M58" s="145" t="s">
        <v>157</v>
      </c>
      <c r="N58" s="168" t="s">
        <v>281</v>
      </c>
      <c r="O58" s="146"/>
      <c r="P58" s="519" t="str">
        <f t="shared" si="1"/>
        <v>0.1百万点
（▲2.4％）</v>
      </c>
      <c r="Q58" s="440"/>
      <c r="R58" s="134"/>
    </row>
    <row r="59" spans="1:18">
      <c r="L59" s="132"/>
      <c r="M59" s="133"/>
      <c r="N59" s="133"/>
      <c r="O59" s="133"/>
      <c r="P59" s="133"/>
      <c r="Q59" s="133"/>
      <c r="R59" s="134"/>
    </row>
    <row r="60" spans="1:18" ht="13.5" thickBot="1">
      <c r="A60" s="176" t="s">
        <v>116</v>
      </c>
      <c r="B60" s="177" t="s">
        <v>210</v>
      </c>
      <c r="L60" s="132"/>
      <c r="M60" s="148" t="s">
        <v>115</v>
      </c>
      <c r="N60" s="133"/>
      <c r="O60" s="133"/>
      <c r="P60" s="133"/>
      <c r="Q60" s="133"/>
      <c r="R60" s="134"/>
    </row>
    <row r="61" spans="1:18" ht="13.5" thickBot="1">
      <c r="A61" s="176" t="s">
        <v>117</v>
      </c>
      <c r="B61" s="177" t="s">
        <v>118</v>
      </c>
      <c r="L61" s="132"/>
      <c r="M61" s="169" t="str">
        <f>N5</f>
        <v>令和4年4月審査分</v>
      </c>
      <c r="N61" s="170"/>
      <c r="O61" s="171" t="str">
        <f>O5</f>
        <v>令和5年4月審査分</v>
      </c>
      <c r="P61" s="172"/>
      <c r="Q61" s="149"/>
      <c r="R61" s="134"/>
    </row>
    <row r="62" spans="1:18" ht="13.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70" zoomScaleNormal="70" zoomScaleSheetLayoutView="40" workbookViewId="0">
      <selection activeCell="F28" sqref="F28"/>
    </sheetView>
  </sheetViews>
  <sheetFormatPr defaultColWidth="9" defaultRowHeight="14"/>
  <cols>
    <col min="1" max="4" width="3.6328125" style="1" customWidth="1"/>
    <col min="5" max="5" width="13.6328125" style="1" customWidth="1"/>
    <col min="6" max="6" width="15.08984375" style="414" customWidth="1"/>
    <col min="7" max="7" width="10" style="391" customWidth="1"/>
    <col min="8" max="8" width="15.08984375" style="414" customWidth="1"/>
    <col min="9" max="13" width="10" style="391" customWidth="1"/>
    <col min="14" max="14" width="1.6328125" style="1" customWidth="1"/>
    <col min="15" max="15" width="15.08984375" style="414" customWidth="1"/>
    <col min="16" max="16" width="10" style="391" customWidth="1"/>
    <col min="17" max="17" width="15.08984375" style="414" customWidth="1"/>
    <col min="18" max="22" width="10" style="391" customWidth="1"/>
    <col min="23" max="23" width="1.6328125" style="1" customWidth="1"/>
    <col min="24" max="24" width="15.08984375" style="414" customWidth="1"/>
    <col min="25" max="25" width="10" style="391" customWidth="1"/>
    <col min="26" max="26" width="15.08984375" style="414" customWidth="1"/>
    <col min="27" max="31" width="10" style="391" customWidth="1"/>
    <col min="32" max="35" width="9" style="1"/>
    <col min="36" max="36" width="13" style="1" bestFit="1" customWidth="1"/>
    <col min="37" max="37" width="18.08984375" style="1" customWidth="1"/>
    <col min="38" max="41" width="9" style="1"/>
    <col min="42" max="43" width="11.7265625" style="1" bestFit="1" customWidth="1"/>
    <col min="44" max="44" width="11.26953125" style="1" bestFit="1" customWidth="1"/>
    <col min="45" max="45" width="16.453125" style="1" customWidth="1"/>
    <col min="46" max="46" width="15.26953125" style="1" customWidth="1"/>
    <col min="47" max="47" width="23.453125" style="1" customWidth="1"/>
    <col min="48" max="48" width="22.7265625" style="1" customWidth="1"/>
    <col min="49" max="50" width="23" style="1" customWidth="1"/>
    <col min="51" max="51" width="17.26953125" style="1" customWidth="1"/>
    <col min="52" max="52" width="17" style="1" customWidth="1"/>
    <col min="53" max="53" width="13" style="1" customWidth="1"/>
    <col min="54" max="54" width="19.08984375" style="1" customWidth="1"/>
    <col min="55" max="55" width="18.90625" style="1" customWidth="1"/>
    <col min="56" max="56" width="14.90625" style="1" customWidth="1"/>
    <col min="57" max="57" width="15" style="1" customWidth="1"/>
    <col min="58" max="58" width="18.7265625" style="1" customWidth="1"/>
    <col min="59" max="59" width="19.26953125" style="1" customWidth="1"/>
    <col min="60" max="60" width="15" style="1" customWidth="1"/>
    <col min="61" max="61" width="15.7265625" style="1" customWidth="1"/>
    <col min="62" max="62" width="15.36328125" style="1" customWidth="1"/>
    <col min="63" max="63" width="17" style="206" customWidth="1"/>
    <col min="64" max="64" width="18.90625" style="206" customWidth="1"/>
    <col min="65" max="65" width="19.26953125" style="206" customWidth="1"/>
    <col min="66" max="16384" width="9" style="206"/>
  </cols>
  <sheetData>
    <row r="1" spans="1:62" ht="25.5">
      <c r="A1" s="483"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208</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200</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208</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67" t="s">
        <v>0</v>
      </c>
      <c r="B5" s="668"/>
      <c r="C5" s="668"/>
      <c r="D5" s="668"/>
      <c r="E5" s="669"/>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70"/>
      <c r="B6" s="671"/>
      <c r="C6" s="671"/>
      <c r="D6" s="671"/>
      <c r="E6" s="672"/>
      <c r="F6" s="658" t="s">
        <v>13</v>
      </c>
      <c r="G6" s="649" t="s">
        <v>131</v>
      </c>
      <c r="H6" s="651" t="s">
        <v>14</v>
      </c>
      <c r="I6" s="653" t="s">
        <v>130</v>
      </c>
      <c r="J6" s="396" t="s">
        <v>128</v>
      </c>
      <c r="K6" s="397"/>
      <c r="L6" s="397"/>
      <c r="M6" s="398"/>
      <c r="O6" s="647" t="s">
        <v>13</v>
      </c>
      <c r="P6" s="649" t="s">
        <v>131</v>
      </c>
      <c r="Q6" s="651" t="s">
        <v>14</v>
      </c>
      <c r="R6" s="653" t="s">
        <v>130</v>
      </c>
      <c r="S6" s="396" t="s">
        <v>128</v>
      </c>
      <c r="T6" s="397"/>
      <c r="U6" s="397"/>
      <c r="V6" s="398"/>
      <c r="X6" s="647" t="s">
        <v>13</v>
      </c>
      <c r="Y6" s="649" t="s">
        <v>131</v>
      </c>
      <c r="Z6" s="651" t="s">
        <v>14</v>
      </c>
      <c r="AA6" s="653" t="s">
        <v>130</v>
      </c>
      <c r="AB6" s="396" t="s">
        <v>128</v>
      </c>
      <c r="AC6" s="397"/>
      <c r="AD6" s="397"/>
      <c r="AE6" s="398"/>
    </row>
    <row r="7" spans="1:62" ht="31.5" customHeight="1" thickBot="1">
      <c r="A7" s="673"/>
      <c r="B7" s="674"/>
      <c r="C7" s="674"/>
      <c r="D7" s="674"/>
      <c r="E7" s="675"/>
      <c r="F7" s="659"/>
      <c r="G7" s="650"/>
      <c r="H7" s="652"/>
      <c r="I7" s="654"/>
      <c r="J7" s="399" t="s">
        <v>13</v>
      </c>
      <c r="K7" s="400" t="s">
        <v>131</v>
      </c>
      <c r="L7" s="401" t="s">
        <v>14</v>
      </c>
      <c r="M7" s="402" t="s">
        <v>132</v>
      </c>
      <c r="O7" s="648"/>
      <c r="P7" s="650"/>
      <c r="Q7" s="652"/>
      <c r="R7" s="654"/>
      <c r="S7" s="399" t="s">
        <v>13</v>
      </c>
      <c r="T7" s="400" t="s">
        <v>131</v>
      </c>
      <c r="U7" s="401" t="s">
        <v>14</v>
      </c>
      <c r="V7" s="402" t="s">
        <v>132</v>
      </c>
      <c r="X7" s="648"/>
      <c r="Y7" s="650"/>
      <c r="Z7" s="652"/>
      <c r="AA7" s="654"/>
      <c r="AB7" s="399" t="s">
        <v>13</v>
      </c>
      <c r="AC7" s="400" t="s">
        <v>131</v>
      </c>
      <c r="AD7" s="401" t="s">
        <v>14</v>
      </c>
      <c r="AE7" s="402" t="s">
        <v>132</v>
      </c>
    </row>
    <row r="8" spans="1:62" ht="12" customHeight="1" thickTop="1">
      <c r="A8" s="676"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77"/>
      <c r="B9" s="655" t="s">
        <v>2</v>
      </c>
      <c r="C9" s="656"/>
      <c r="D9" s="656"/>
      <c r="E9" s="657"/>
      <c r="F9" s="441">
        <v>14841961</v>
      </c>
      <c r="G9" s="112" t="s">
        <v>22</v>
      </c>
      <c r="H9" s="443">
        <v>18445010.006999999</v>
      </c>
      <c r="I9" s="406" t="s">
        <v>22</v>
      </c>
      <c r="J9" s="372">
        <v>4.94114880385726</v>
      </c>
      <c r="K9" s="532" t="s">
        <v>206</v>
      </c>
      <c r="L9" s="372">
        <v>5.9160805147477618</v>
      </c>
      <c r="M9" s="533" t="s">
        <v>206</v>
      </c>
      <c r="O9" s="460">
        <v>6214573</v>
      </c>
      <c r="P9" s="112" t="s">
        <v>22</v>
      </c>
      <c r="Q9" s="443">
        <v>8026052.4400000004</v>
      </c>
      <c r="R9" s="406" t="s">
        <v>22</v>
      </c>
      <c r="S9" s="372">
        <v>1.1537199455962366</v>
      </c>
      <c r="T9" s="532" t="s">
        <v>206</v>
      </c>
      <c r="U9" s="372">
        <v>2.2845891492582808</v>
      </c>
      <c r="V9" s="533" t="s">
        <v>206</v>
      </c>
      <c r="X9" s="460">
        <v>14962</v>
      </c>
      <c r="Y9" s="112" t="s">
        <v>22</v>
      </c>
      <c r="Z9" s="443">
        <v>21230.186000000002</v>
      </c>
      <c r="AA9" s="406" t="s">
        <v>22</v>
      </c>
      <c r="AB9" s="372">
        <v>0.74742441586425912</v>
      </c>
      <c r="AC9" s="532" t="s">
        <v>206</v>
      </c>
      <c r="AD9" s="372">
        <v>2.3940463616694956</v>
      </c>
      <c r="AE9" s="533" t="s">
        <v>206</v>
      </c>
    </row>
    <row r="10" spans="1:62" ht="45" customHeight="1">
      <c r="A10" s="677"/>
      <c r="B10" s="688" t="s">
        <v>3</v>
      </c>
      <c r="C10" s="671"/>
      <c r="D10" s="671"/>
      <c r="E10" s="672"/>
      <c r="F10" s="445">
        <v>35395</v>
      </c>
      <c r="G10" s="446">
        <v>23.847926833927133</v>
      </c>
      <c r="H10" s="447">
        <v>5684.7150000000001</v>
      </c>
      <c r="I10" s="448">
        <v>3.0819798947480179</v>
      </c>
      <c r="J10" s="378">
        <v>1.5317977109090322</v>
      </c>
      <c r="K10" s="383">
        <v>-3.2488219652717589</v>
      </c>
      <c r="L10" s="378">
        <v>22.247571377021799</v>
      </c>
      <c r="M10" s="388">
        <v>15.419274186604753</v>
      </c>
      <c r="O10" s="461">
        <v>15908</v>
      </c>
      <c r="P10" s="446">
        <v>25.597897071930763</v>
      </c>
      <c r="Q10" s="447">
        <v>2746.569</v>
      </c>
      <c r="R10" s="448">
        <v>3.4220671002742664</v>
      </c>
      <c r="S10" s="378">
        <v>-1.6506955177743521</v>
      </c>
      <c r="T10" s="383">
        <v>-2.7724293924918442</v>
      </c>
      <c r="U10" s="378">
        <v>26.6283540802213</v>
      </c>
      <c r="V10" s="388">
        <v>23.800031982764764</v>
      </c>
      <c r="X10" s="461">
        <v>51</v>
      </c>
      <c r="Y10" s="446">
        <v>34.086352091966312</v>
      </c>
      <c r="Z10" s="447">
        <v>7.7690000000000001</v>
      </c>
      <c r="AA10" s="448">
        <v>3.6594121219663358</v>
      </c>
      <c r="AB10" s="378">
        <v>-13.559322033898297</v>
      </c>
      <c r="AC10" s="383">
        <v>-14.200607641052258</v>
      </c>
      <c r="AD10" s="378">
        <v>-26.304306583191035</v>
      </c>
      <c r="AE10" s="388">
        <v>-28.027364836715321</v>
      </c>
    </row>
    <row r="11" spans="1:62" ht="49.5" customHeight="1">
      <c r="A11" s="677"/>
      <c r="B11" s="463"/>
      <c r="C11" s="679" t="s">
        <v>7</v>
      </c>
      <c r="D11" s="680"/>
      <c r="E11" s="681"/>
      <c r="F11" s="449">
        <v>28450</v>
      </c>
      <c r="G11" s="433">
        <v>19.168626032638141</v>
      </c>
      <c r="H11" s="434">
        <v>4450.8819999999996</v>
      </c>
      <c r="I11" s="435">
        <v>2.4130548036085973</v>
      </c>
      <c r="J11" s="375">
        <v>0.99755049877525437</v>
      </c>
      <c r="K11" s="376">
        <v>-3.7579141738317361</v>
      </c>
      <c r="L11" s="375">
        <v>21.035433783894746</v>
      </c>
      <c r="M11" s="377">
        <v>14.274842116199494</v>
      </c>
      <c r="O11" s="432">
        <v>12890</v>
      </c>
      <c r="P11" s="433">
        <v>20.741569855241863</v>
      </c>
      <c r="Q11" s="434">
        <v>2167.232</v>
      </c>
      <c r="R11" s="435">
        <v>2.7002464987632195</v>
      </c>
      <c r="S11" s="375">
        <v>-1.8278750952018186</v>
      </c>
      <c r="T11" s="376">
        <v>-2.9475881286438721</v>
      </c>
      <c r="U11" s="375">
        <v>25.756926915600431</v>
      </c>
      <c r="V11" s="377">
        <v>22.948068679329836</v>
      </c>
      <c r="X11" s="432">
        <v>42</v>
      </c>
      <c r="Y11" s="433">
        <v>28.07111348750167</v>
      </c>
      <c r="Z11" s="434">
        <v>7.234</v>
      </c>
      <c r="AA11" s="435">
        <v>3.4074124456563872</v>
      </c>
      <c r="AB11" s="375">
        <v>-19.230769230769226</v>
      </c>
      <c r="AC11" s="376">
        <v>-19.829979537906297</v>
      </c>
      <c r="AD11" s="375">
        <v>-25.082850041425019</v>
      </c>
      <c r="AE11" s="377">
        <v>-26.834466826364533</v>
      </c>
    </row>
    <row r="12" spans="1:62" ht="49.5" customHeight="1">
      <c r="A12" s="677"/>
      <c r="B12" s="463"/>
      <c r="C12" s="685" t="s">
        <v>125</v>
      </c>
      <c r="D12" s="686"/>
      <c r="E12" s="687"/>
      <c r="F12" s="449">
        <v>1348</v>
      </c>
      <c r="G12" s="433">
        <v>0.90823577827754698</v>
      </c>
      <c r="H12" s="434">
        <v>40.103000000000002</v>
      </c>
      <c r="I12" s="435">
        <v>2.1741923688184856E-2</v>
      </c>
      <c r="J12" s="375">
        <v>18.557607739665798</v>
      </c>
      <c r="K12" s="376">
        <v>12.975328639920548</v>
      </c>
      <c r="L12" s="375">
        <v>-5.0546900894928655</v>
      </c>
      <c r="M12" s="377">
        <v>-10.357983934944656</v>
      </c>
      <c r="O12" s="432">
        <v>590</v>
      </c>
      <c r="P12" s="433">
        <v>0.94938139756343687</v>
      </c>
      <c r="Q12" s="434">
        <v>20.896999999999998</v>
      </c>
      <c r="R12" s="435">
        <v>2.6036460833291041E-2</v>
      </c>
      <c r="S12" s="375">
        <v>15.913555992141454</v>
      </c>
      <c r="T12" s="376">
        <v>14.591491103326248</v>
      </c>
      <c r="U12" s="375">
        <v>-3.4334565619223838</v>
      </c>
      <c r="V12" s="377">
        <v>-5.590329646665154</v>
      </c>
      <c r="X12" s="432">
        <v>2</v>
      </c>
      <c r="Y12" s="433">
        <v>1.3367196898810318</v>
      </c>
      <c r="Z12" s="434">
        <v>3.6999999999999998E-2</v>
      </c>
      <c r="AA12" s="435">
        <v>1.7428014997136622E-2</v>
      </c>
      <c r="AB12" s="375">
        <v>-33.333333333333343</v>
      </c>
      <c r="AC12" s="376">
        <v>-33.82791961858932</v>
      </c>
      <c r="AD12" s="375">
        <v>311.11111111111114</v>
      </c>
      <c r="AE12" s="377">
        <v>301.49903799974032</v>
      </c>
    </row>
    <row r="13" spans="1:62" ht="49.5" customHeight="1" thickBot="1">
      <c r="A13" s="678"/>
      <c r="B13" s="242"/>
      <c r="C13" s="682" t="s">
        <v>8</v>
      </c>
      <c r="D13" s="683"/>
      <c r="E13" s="684"/>
      <c r="F13" s="450">
        <v>5597</v>
      </c>
      <c r="G13" s="410">
        <v>3.7710650230114475</v>
      </c>
      <c r="H13" s="431">
        <v>1193.73</v>
      </c>
      <c r="I13" s="411">
        <v>0.64718316745123583</v>
      </c>
      <c r="J13" s="379">
        <v>0.75607560756074577</v>
      </c>
      <c r="K13" s="380">
        <v>-3.9880192317302487</v>
      </c>
      <c r="L13" s="379">
        <v>28.27668468391019</v>
      </c>
      <c r="M13" s="381">
        <v>21.111623523539436</v>
      </c>
      <c r="O13" s="429">
        <v>2428</v>
      </c>
      <c r="P13" s="410">
        <v>3.9069458191254656</v>
      </c>
      <c r="Q13" s="431">
        <v>558.44000000000005</v>
      </c>
      <c r="R13" s="411">
        <v>0.69578414067775518</v>
      </c>
      <c r="S13" s="379">
        <v>-4.2586750788643428</v>
      </c>
      <c r="T13" s="380">
        <v>-5.3506633541223607</v>
      </c>
      <c r="U13" s="379">
        <v>31.704440932996874</v>
      </c>
      <c r="V13" s="381">
        <v>28.762741316590507</v>
      </c>
      <c r="X13" s="429">
        <v>7</v>
      </c>
      <c r="Y13" s="410">
        <v>4.6785189145836119</v>
      </c>
      <c r="Z13" s="431">
        <v>0.498</v>
      </c>
      <c r="AA13" s="411">
        <v>0.23457166131281185</v>
      </c>
      <c r="AB13" s="379">
        <v>75</v>
      </c>
      <c r="AC13" s="380">
        <v>73.701711001203051</v>
      </c>
      <c r="AD13" s="379">
        <v>-43.215507411630561</v>
      </c>
      <c r="AE13" s="381">
        <v>-44.543169641134206</v>
      </c>
    </row>
    <row r="14" spans="1:62" ht="45.75" customHeight="1">
      <c r="A14" s="677" t="s">
        <v>30</v>
      </c>
      <c r="B14" s="698" t="s">
        <v>4</v>
      </c>
      <c r="C14" s="692" t="s">
        <v>5</v>
      </c>
      <c r="D14" s="688" t="s">
        <v>6</v>
      </c>
      <c r="E14" s="657"/>
      <c r="F14" s="451">
        <v>23848</v>
      </c>
      <c r="G14" s="295">
        <v>18.067932334451921</v>
      </c>
      <c r="H14" s="423" t="s">
        <v>22</v>
      </c>
      <c r="I14" s="406" t="s">
        <v>22</v>
      </c>
      <c r="J14" s="372">
        <v>7.2639769711689866</v>
      </c>
      <c r="K14" s="295">
        <v>6.3311294540821024</v>
      </c>
      <c r="L14" s="532" t="s">
        <v>206</v>
      </c>
      <c r="M14" s="533" t="s">
        <v>206</v>
      </c>
      <c r="O14" s="430">
        <v>8127</v>
      </c>
      <c r="P14" s="295">
        <v>14.155310128208292</v>
      </c>
      <c r="Q14" s="423" t="s">
        <v>22</v>
      </c>
      <c r="R14" s="406" t="s">
        <v>22</v>
      </c>
      <c r="S14" s="372">
        <v>-1.0109622411693096</v>
      </c>
      <c r="T14" s="295">
        <v>-9.1651385472744096E-3</v>
      </c>
      <c r="U14" s="532" t="s">
        <v>206</v>
      </c>
      <c r="V14" s="533" t="s">
        <v>206</v>
      </c>
      <c r="X14" s="430">
        <v>69</v>
      </c>
      <c r="Y14" s="295">
        <v>50.643440818123992</v>
      </c>
      <c r="Z14" s="423" t="s">
        <v>22</v>
      </c>
      <c r="AA14" s="406" t="s">
        <v>22</v>
      </c>
      <c r="AB14" s="372">
        <v>56.818181818181813</v>
      </c>
      <c r="AC14" s="295">
        <v>60.413098791407805</v>
      </c>
      <c r="AD14" s="532" t="s">
        <v>206</v>
      </c>
      <c r="AE14" s="533" t="s">
        <v>206</v>
      </c>
    </row>
    <row r="15" spans="1:62" ht="45.75" customHeight="1">
      <c r="A15" s="677"/>
      <c r="B15" s="698"/>
      <c r="C15" s="692"/>
      <c r="D15" s="113"/>
      <c r="E15" s="241" t="s">
        <v>7</v>
      </c>
      <c r="F15" s="451">
        <v>13298</v>
      </c>
      <c r="G15" s="295">
        <v>10.074948179450757</v>
      </c>
      <c r="H15" s="423" t="s">
        <v>22</v>
      </c>
      <c r="I15" s="406" t="s">
        <v>22</v>
      </c>
      <c r="J15" s="372">
        <v>13.348107739515854</v>
      </c>
      <c r="K15" s="295">
        <v>12.362348085091284</v>
      </c>
      <c r="L15" s="532" t="s">
        <v>206</v>
      </c>
      <c r="M15" s="533" t="s">
        <v>206</v>
      </c>
      <c r="O15" s="430">
        <v>4720</v>
      </c>
      <c r="P15" s="295">
        <v>8.2211226535182895</v>
      </c>
      <c r="Q15" s="423" t="s">
        <v>22</v>
      </c>
      <c r="R15" s="406" t="s">
        <v>22</v>
      </c>
      <c r="S15" s="372">
        <v>5.5692238872735516</v>
      </c>
      <c r="T15" s="295">
        <v>6.6376143374766059</v>
      </c>
      <c r="U15" s="532" t="s">
        <v>206</v>
      </c>
      <c r="V15" s="533" t="s">
        <v>206</v>
      </c>
      <c r="X15" s="430">
        <v>28</v>
      </c>
      <c r="Y15" s="295">
        <v>20.550961491412632</v>
      </c>
      <c r="Z15" s="423" t="s">
        <v>22</v>
      </c>
      <c r="AA15" s="406" t="s">
        <v>22</v>
      </c>
      <c r="AB15" s="627">
        <v>0</v>
      </c>
      <c r="AC15" s="295">
        <v>2.2924108235064011</v>
      </c>
      <c r="AD15" s="532" t="s">
        <v>206</v>
      </c>
      <c r="AE15" s="533" t="s">
        <v>206</v>
      </c>
    </row>
    <row r="16" spans="1:62" ht="45.75" customHeight="1">
      <c r="A16" s="677"/>
      <c r="B16" s="698"/>
      <c r="C16" s="692"/>
      <c r="D16" s="113"/>
      <c r="E16" s="241" t="s">
        <v>125</v>
      </c>
      <c r="F16" s="451">
        <v>301</v>
      </c>
      <c r="G16" s="295">
        <v>0.22804627778723699</v>
      </c>
      <c r="H16" s="423" t="s">
        <v>22</v>
      </c>
      <c r="I16" s="406" t="s">
        <v>22</v>
      </c>
      <c r="J16" s="372">
        <v>-19.086021505376351</v>
      </c>
      <c r="K16" s="295">
        <v>-19.789709789809621</v>
      </c>
      <c r="L16" s="532" t="s">
        <v>206</v>
      </c>
      <c r="M16" s="533" t="s">
        <v>206</v>
      </c>
      <c r="O16" s="430">
        <v>202</v>
      </c>
      <c r="P16" s="295">
        <v>0.351836181358198</v>
      </c>
      <c r="Q16" s="423" t="s">
        <v>22</v>
      </c>
      <c r="R16" s="406" t="s">
        <v>22</v>
      </c>
      <c r="S16" s="372">
        <v>-26.545454545454547</v>
      </c>
      <c r="T16" s="295">
        <v>-25.802073738076032</v>
      </c>
      <c r="U16" s="532" t="s">
        <v>206</v>
      </c>
      <c r="V16" s="533" t="s">
        <v>206</v>
      </c>
      <c r="X16" s="430" t="s">
        <v>22</v>
      </c>
      <c r="Y16" s="295" t="s">
        <v>22</v>
      </c>
      <c r="Z16" s="423" t="s">
        <v>22</v>
      </c>
      <c r="AA16" s="406" t="s">
        <v>22</v>
      </c>
      <c r="AB16" s="627" t="s">
        <v>22</v>
      </c>
      <c r="AC16" s="628" t="s">
        <v>22</v>
      </c>
      <c r="AD16" s="532" t="s">
        <v>206</v>
      </c>
      <c r="AE16" s="533" t="s">
        <v>206</v>
      </c>
    </row>
    <row r="17" spans="1:44" ht="45.75" customHeight="1">
      <c r="A17" s="677"/>
      <c r="B17" s="698"/>
      <c r="C17" s="692"/>
      <c r="D17" s="8"/>
      <c r="E17" s="241" t="s">
        <v>8</v>
      </c>
      <c r="F17" s="451">
        <v>10249</v>
      </c>
      <c r="G17" s="295">
        <v>7.764937877213927</v>
      </c>
      <c r="H17" s="423" t="s">
        <v>22</v>
      </c>
      <c r="I17" s="406" t="s">
        <v>22</v>
      </c>
      <c r="J17" s="372">
        <v>1.1847171487807202</v>
      </c>
      <c r="K17" s="295">
        <v>0.30473940765381258</v>
      </c>
      <c r="L17" s="532" t="s">
        <v>206</v>
      </c>
      <c r="M17" s="533" t="s">
        <v>206</v>
      </c>
      <c r="O17" s="430">
        <v>3205</v>
      </c>
      <c r="P17" s="295">
        <v>5.5823512933318051</v>
      </c>
      <c r="Q17" s="423" t="s">
        <v>22</v>
      </c>
      <c r="R17" s="406" t="s">
        <v>22</v>
      </c>
      <c r="S17" s="372">
        <v>-7.476905311778296</v>
      </c>
      <c r="T17" s="295">
        <v>-6.5405453846305335</v>
      </c>
      <c r="U17" s="532" t="s">
        <v>206</v>
      </c>
      <c r="V17" s="533" t="s">
        <v>206</v>
      </c>
      <c r="X17" s="430">
        <v>41</v>
      </c>
      <c r="Y17" s="295">
        <v>30.092479326711356</v>
      </c>
      <c r="Z17" s="423" t="s">
        <v>22</v>
      </c>
      <c r="AA17" s="406" t="s">
        <v>22</v>
      </c>
      <c r="AB17" s="372">
        <v>156.25</v>
      </c>
      <c r="AC17" s="295">
        <v>162.12430273523518</v>
      </c>
      <c r="AD17" s="532" t="s">
        <v>206</v>
      </c>
      <c r="AE17" s="533" t="s">
        <v>206</v>
      </c>
    </row>
    <row r="18" spans="1:44" ht="45.75" customHeight="1">
      <c r="A18" s="677"/>
      <c r="B18" s="698"/>
      <c r="C18" s="692"/>
      <c r="D18" s="679" t="s">
        <v>3</v>
      </c>
      <c r="E18" s="681"/>
      <c r="F18" s="451">
        <v>12270</v>
      </c>
      <c r="G18" s="295">
        <v>9.2961057423568043</v>
      </c>
      <c r="H18" s="451">
        <v>3739.248</v>
      </c>
      <c r="I18" s="412">
        <v>2.3200541689145084</v>
      </c>
      <c r="J18" s="372">
        <v>4.2126719891285802</v>
      </c>
      <c r="K18" s="295">
        <v>3.3063608951424044</v>
      </c>
      <c r="L18" s="295">
        <v>1.0145630700771449</v>
      </c>
      <c r="M18" s="377">
        <v>0.46773906386540887</v>
      </c>
      <c r="O18" s="430">
        <v>8049</v>
      </c>
      <c r="P18" s="295">
        <v>14.019452592832355</v>
      </c>
      <c r="Q18" s="451">
        <v>2807.9389999999999</v>
      </c>
      <c r="R18" s="412">
        <v>3.8597340516141654</v>
      </c>
      <c r="S18" s="372">
        <v>-1.9490802777439455</v>
      </c>
      <c r="T18" s="295">
        <v>-0.95677719539159511</v>
      </c>
      <c r="U18" s="295">
        <v>-4.3036353480332252</v>
      </c>
      <c r="V18" s="377">
        <v>-3.0284458217637678</v>
      </c>
      <c r="X18" s="430">
        <v>18</v>
      </c>
      <c r="Y18" s="295">
        <v>13.211332387336693</v>
      </c>
      <c r="Z18" s="451">
        <v>7.5979999999999999</v>
      </c>
      <c r="AA18" s="412">
        <v>4.1335936707887688</v>
      </c>
      <c r="AB18" s="372">
        <v>200</v>
      </c>
      <c r="AC18" s="295">
        <v>206.87723247051929</v>
      </c>
      <c r="AD18" s="628" t="s">
        <v>211</v>
      </c>
      <c r="AE18" s="639" t="s">
        <v>211</v>
      </c>
    </row>
    <row r="19" spans="1:44" ht="45.75" customHeight="1">
      <c r="A19" s="677"/>
      <c r="B19" s="698"/>
      <c r="C19" s="692"/>
      <c r="D19" s="114"/>
      <c r="E19" s="241" t="s">
        <v>7</v>
      </c>
      <c r="F19" s="451">
        <v>4409</v>
      </c>
      <c r="G19" s="295">
        <v>3.3403855108436145</v>
      </c>
      <c r="H19" s="451">
        <v>695.27</v>
      </c>
      <c r="I19" s="412">
        <v>0.43138729017738064</v>
      </c>
      <c r="J19" s="372">
        <v>6.6779578998306306</v>
      </c>
      <c r="K19" s="295">
        <v>5.7502068415092822</v>
      </c>
      <c r="L19" s="295">
        <v>13.180672015835881</v>
      </c>
      <c r="M19" s="296">
        <v>12.567988986612647</v>
      </c>
      <c r="O19" s="430">
        <v>2877</v>
      </c>
      <c r="P19" s="295">
        <v>5.0110529394432453</v>
      </c>
      <c r="Q19" s="451">
        <v>443.81099999999998</v>
      </c>
      <c r="R19" s="412">
        <v>0.61005329146428544</v>
      </c>
      <c r="S19" s="372">
        <v>-1.0660247592847298</v>
      </c>
      <c r="T19" s="295">
        <v>-6.4784904943536503E-2</v>
      </c>
      <c r="U19" s="295">
        <v>1.0135242786064964</v>
      </c>
      <c r="V19" s="296">
        <v>2.3595669275630513</v>
      </c>
      <c r="X19" s="430">
        <v>5</v>
      </c>
      <c r="Y19" s="295">
        <v>3.6698145520379706</v>
      </c>
      <c r="Z19" s="451">
        <v>1.6319999999999999</v>
      </c>
      <c r="AA19" s="412">
        <v>0.88786850101701364</v>
      </c>
      <c r="AB19" s="627">
        <v>0</v>
      </c>
      <c r="AC19" s="295">
        <v>2.2924108235064438</v>
      </c>
      <c r="AD19" s="295">
        <v>285.81560283687941</v>
      </c>
      <c r="AE19" s="296">
        <v>300.37992765881432</v>
      </c>
    </row>
    <row r="20" spans="1:44" ht="45.75" customHeight="1">
      <c r="A20" s="677"/>
      <c r="B20" s="698"/>
      <c r="C20" s="692"/>
      <c r="D20" s="114"/>
      <c r="E20" s="241" t="s">
        <v>125</v>
      </c>
      <c r="F20" s="451">
        <v>201</v>
      </c>
      <c r="G20" s="295">
        <v>0.15228339480144398</v>
      </c>
      <c r="H20" s="451">
        <v>33.393000000000001</v>
      </c>
      <c r="I20" s="412">
        <v>2.0719023948815963E-2</v>
      </c>
      <c r="J20" s="372">
        <v>-49.624060150375939</v>
      </c>
      <c r="K20" s="295">
        <v>-50.062166882352429</v>
      </c>
      <c r="L20" s="295">
        <v>-44.02876250817117</v>
      </c>
      <c r="M20" s="296">
        <v>-44.331752645312847</v>
      </c>
      <c r="O20" s="430">
        <v>160</v>
      </c>
      <c r="P20" s="295">
        <v>0.27868212384807761</v>
      </c>
      <c r="Q20" s="451">
        <v>27.152999999999999</v>
      </c>
      <c r="R20" s="412">
        <v>3.7323944253589349E-2</v>
      </c>
      <c r="S20" s="372">
        <v>-55.431754874651809</v>
      </c>
      <c r="T20" s="295">
        <v>-54.980711609191452</v>
      </c>
      <c r="U20" s="295">
        <v>-50.967007963595002</v>
      </c>
      <c r="V20" s="296">
        <v>-50.313625171951074</v>
      </c>
      <c r="X20" s="630" t="s">
        <v>22</v>
      </c>
      <c r="Y20" s="628" t="s">
        <v>22</v>
      </c>
      <c r="Z20" s="637" t="s">
        <v>22</v>
      </c>
      <c r="AA20" s="632" t="s">
        <v>22</v>
      </c>
      <c r="AB20" s="627" t="s">
        <v>22</v>
      </c>
      <c r="AC20" s="628" t="s">
        <v>22</v>
      </c>
      <c r="AD20" s="628" t="s">
        <v>22</v>
      </c>
      <c r="AE20" s="629" t="s">
        <v>22</v>
      </c>
    </row>
    <row r="21" spans="1:44" ht="45.75" customHeight="1">
      <c r="A21" s="677"/>
      <c r="B21" s="698"/>
      <c r="C21" s="692"/>
      <c r="D21" s="114"/>
      <c r="E21" s="241" t="s">
        <v>8</v>
      </c>
      <c r="F21" s="451">
        <v>7660</v>
      </c>
      <c r="G21" s="295">
        <v>5.8034368367117457</v>
      </c>
      <c r="H21" s="451">
        <v>3010.585</v>
      </c>
      <c r="I21" s="412">
        <v>1.8679478547883117</v>
      </c>
      <c r="J21" s="372">
        <v>5.7718862192764391</v>
      </c>
      <c r="K21" s="295">
        <v>4.8520150358336593</v>
      </c>
      <c r="L21" s="295">
        <v>-0.56626581630462169</v>
      </c>
      <c r="M21" s="296">
        <v>-1.1045322922106919</v>
      </c>
      <c r="O21" s="430">
        <v>5012</v>
      </c>
      <c r="P21" s="295">
        <v>8.7297175295410305</v>
      </c>
      <c r="Q21" s="451">
        <v>2336.9749999999999</v>
      </c>
      <c r="R21" s="412">
        <v>3.2123568158962903</v>
      </c>
      <c r="S21" s="372">
        <v>1.4164305949008451</v>
      </c>
      <c r="T21" s="295">
        <v>2.4427936006284625</v>
      </c>
      <c r="U21" s="295">
        <v>-4.2019986210187312</v>
      </c>
      <c r="V21" s="296">
        <v>-2.9254547476928821</v>
      </c>
      <c r="X21" s="430">
        <v>13</v>
      </c>
      <c r="Y21" s="295">
        <v>9.5415178352987233</v>
      </c>
      <c r="Z21" s="451">
        <v>5.9660000000000002</v>
      </c>
      <c r="AA21" s="412">
        <v>3.2457251697717551</v>
      </c>
      <c r="AB21" s="627" t="s">
        <v>211</v>
      </c>
      <c r="AC21" s="628" t="s">
        <v>211</v>
      </c>
      <c r="AD21" s="628" t="s">
        <v>211</v>
      </c>
      <c r="AE21" s="629" t="s">
        <v>211</v>
      </c>
    </row>
    <row r="22" spans="1:44" ht="45.75" customHeight="1">
      <c r="A22" s="677"/>
      <c r="B22" s="698"/>
      <c r="C22" s="692"/>
      <c r="D22" s="679" t="s">
        <v>20</v>
      </c>
      <c r="E22" s="687"/>
      <c r="F22" s="451">
        <v>105</v>
      </c>
      <c r="G22" s="295">
        <v>7.9551027135082678E-2</v>
      </c>
      <c r="H22" s="451">
        <v>185.02699999999999</v>
      </c>
      <c r="I22" s="412">
        <v>0.11480186997806636</v>
      </c>
      <c r="J22" s="372">
        <v>-54.148471615720524</v>
      </c>
      <c r="K22" s="295">
        <v>-54.547230692306044</v>
      </c>
      <c r="L22" s="295">
        <v>-61.985075669478675</v>
      </c>
      <c r="M22" s="296">
        <v>-62.19086256382807</v>
      </c>
      <c r="O22" s="430">
        <v>92</v>
      </c>
      <c r="P22" s="295">
        <v>0.16024222121264464</v>
      </c>
      <c r="Q22" s="451">
        <v>135.11699999999999</v>
      </c>
      <c r="R22" s="412">
        <v>0.18572899406003873</v>
      </c>
      <c r="S22" s="372">
        <v>-52.577319587628871</v>
      </c>
      <c r="T22" s="295">
        <v>-52.097388628491458</v>
      </c>
      <c r="U22" s="295">
        <v>-68.885404001326407</v>
      </c>
      <c r="V22" s="296">
        <v>-68.470790477856497</v>
      </c>
      <c r="X22" s="630" t="s">
        <v>22</v>
      </c>
      <c r="Y22" s="628" t="s">
        <v>22</v>
      </c>
      <c r="Z22" s="637" t="s">
        <v>22</v>
      </c>
      <c r="AA22" s="632" t="s">
        <v>22</v>
      </c>
      <c r="AB22" s="627" t="s">
        <v>22</v>
      </c>
      <c r="AC22" s="628" t="s">
        <v>22</v>
      </c>
      <c r="AD22" s="628" t="s">
        <v>22</v>
      </c>
      <c r="AE22" s="629" t="s">
        <v>22</v>
      </c>
    </row>
    <row r="23" spans="1:44" ht="45.75" customHeight="1">
      <c r="A23" s="677"/>
      <c r="B23" s="698"/>
      <c r="C23" s="692"/>
      <c r="D23" s="113"/>
      <c r="E23" s="241" t="s">
        <v>7</v>
      </c>
      <c r="F23" s="451">
        <v>40</v>
      </c>
      <c r="G23" s="295">
        <v>3.0305153194317209E-2</v>
      </c>
      <c r="H23" s="451">
        <v>89.950999999999993</v>
      </c>
      <c r="I23" s="412">
        <v>5.5811005995865727E-2</v>
      </c>
      <c r="J23" s="372">
        <v>-72.222222222222229</v>
      </c>
      <c r="K23" s="295">
        <v>-72.463798488195991</v>
      </c>
      <c r="L23" s="295">
        <v>-74.355034140639475</v>
      </c>
      <c r="M23" s="296">
        <v>-74.493858509563893</v>
      </c>
      <c r="O23" s="430">
        <v>29</v>
      </c>
      <c r="P23" s="295">
        <v>5.0511134947464072E-2</v>
      </c>
      <c r="Q23" s="451">
        <v>46.781999999999996</v>
      </c>
      <c r="R23" s="412">
        <v>6.4305555926469152E-2</v>
      </c>
      <c r="S23" s="372">
        <v>-74.336283185840699</v>
      </c>
      <c r="T23" s="295">
        <v>-74.076559101952</v>
      </c>
      <c r="U23" s="295">
        <v>-84.487595248990317</v>
      </c>
      <c r="V23" s="296">
        <v>-84.280886706427779</v>
      </c>
      <c r="X23" s="630" t="s">
        <v>22</v>
      </c>
      <c r="Y23" s="628" t="s">
        <v>22</v>
      </c>
      <c r="Z23" s="637" t="s">
        <v>22</v>
      </c>
      <c r="AA23" s="632" t="s">
        <v>22</v>
      </c>
      <c r="AB23" s="627" t="s">
        <v>22</v>
      </c>
      <c r="AC23" s="628" t="s">
        <v>22</v>
      </c>
      <c r="AD23" s="628" t="s">
        <v>22</v>
      </c>
      <c r="AE23" s="629" t="s">
        <v>22</v>
      </c>
    </row>
    <row r="24" spans="1:44" ht="45.75" customHeight="1">
      <c r="A24" s="677"/>
      <c r="B24" s="698"/>
      <c r="C24" s="692"/>
      <c r="D24" s="113"/>
      <c r="E24" s="241" t="s">
        <v>125</v>
      </c>
      <c r="F24" s="637" t="s">
        <v>22</v>
      </c>
      <c r="G24" s="628" t="s">
        <v>22</v>
      </c>
      <c r="H24" s="637" t="s">
        <v>22</v>
      </c>
      <c r="I24" s="632" t="s">
        <v>22</v>
      </c>
      <c r="J24" s="627" t="s">
        <v>22</v>
      </c>
      <c r="K24" s="628" t="s">
        <v>22</v>
      </c>
      <c r="L24" s="628" t="s">
        <v>22</v>
      </c>
      <c r="M24" s="629" t="s">
        <v>22</v>
      </c>
      <c r="O24" s="630" t="s">
        <v>22</v>
      </c>
      <c r="P24" s="628" t="s">
        <v>22</v>
      </c>
      <c r="Q24" s="637" t="s">
        <v>22</v>
      </c>
      <c r="R24" s="632" t="s">
        <v>22</v>
      </c>
      <c r="S24" s="627" t="s">
        <v>22</v>
      </c>
      <c r="T24" s="628" t="s">
        <v>22</v>
      </c>
      <c r="U24" s="628" t="s">
        <v>22</v>
      </c>
      <c r="V24" s="629" t="s">
        <v>22</v>
      </c>
      <c r="X24" s="630" t="s">
        <v>22</v>
      </c>
      <c r="Y24" s="628" t="s">
        <v>22</v>
      </c>
      <c r="Z24" s="637" t="s">
        <v>22</v>
      </c>
      <c r="AA24" s="632" t="s">
        <v>22</v>
      </c>
      <c r="AB24" s="638" t="s">
        <v>22</v>
      </c>
      <c r="AC24" s="628" t="s">
        <v>22</v>
      </c>
      <c r="AD24" s="628" t="s">
        <v>22</v>
      </c>
      <c r="AE24" s="629" t="s">
        <v>22</v>
      </c>
    </row>
    <row r="25" spans="1:44" ht="45.75" customHeight="1">
      <c r="A25" s="677"/>
      <c r="B25" s="698"/>
      <c r="C25" s="692"/>
      <c r="D25" s="8"/>
      <c r="E25" s="16" t="s">
        <v>8</v>
      </c>
      <c r="F25" s="451">
        <v>65</v>
      </c>
      <c r="G25" s="295">
        <v>4.9245873940765461E-2</v>
      </c>
      <c r="H25" s="451">
        <v>95.075999999999993</v>
      </c>
      <c r="I25" s="412">
        <v>5.8990863982200645E-2</v>
      </c>
      <c r="J25" s="372">
        <v>-22.61904761904762</v>
      </c>
      <c r="K25" s="295">
        <v>-23.292010074260276</v>
      </c>
      <c r="L25" s="295">
        <v>-28.926299422146812</v>
      </c>
      <c r="M25" s="296">
        <v>-29.311044002582349</v>
      </c>
      <c r="O25" s="430">
        <v>63</v>
      </c>
      <c r="P25" s="295">
        <v>0.10973108626518056</v>
      </c>
      <c r="Q25" s="451">
        <v>88.334999999999994</v>
      </c>
      <c r="R25" s="412">
        <v>0.12142343813356961</v>
      </c>
      <c r="S25" s="372">
        <v>-21.25</v>
      </c>
      <c r="T25" s="295">
        <v>-20.453027692584612</v>
      </c>
      <c r="U25" s="295">
        <v>-32.301007035453168</v>
      </c>
      <c r="V25" s="296">
        <v>-31.39889286339087</v>
      </c>
      <c r="X25" s="630" t="s">
        <v>22</v>
      </c>
      <c r="Y25" s="628" t="s">
        <v>22</v>
      </c>
      <c r="Z25" s="637" t="s">
        <v>22</v>
      </c>
      <c r="AA25" s="632" t="s">
        <v>22</v>
      </c>
      <c r="AB25" s="627" t="s">
        <v>22</v>
      </c>
      <c r="AC25" s="628" t="s">
        <v>22</v>
      </c>
      <c r="AD25" s="628" t="s">
        <v>22</v>
      </c>
      <c r="AE25" s="629" t="s">
        <v>22</v>
      </c>
    </row>
    <row r="26" spans="1:44" ht="45.75" customHeight="1">
      <c r="A26" s="677"/>
      <c r="B26" s="698"/>
      <c r="C26" s="693"/>
      <c r="D26" s="655" t="s">
        <v>9</v>
      </c>
      <c r="E26" s="657"/>
      <c r="F26" s="451">
        <v>36223</v>
      </c>
      <c r="G26" s="295">
        <v>27.443589103943808</v>
      </c>
      <c r="H26" s="423" t="s">
        <v>22</v>
      </c>
      <c r="I26" s="406" t="s">
        <v>22</v>
      </c>
      <c r="J26" s="372">
        <v>5.8038322233905859</v>
      </c>
      <c r="K26" s="295">
        <v>4.8836832136778696</v>
      </c>
      <c r="L26" s="532" t="s">
        <v>206</v>
      </c>
      <c r="M26" s="533" t="s">
        <v>206</v>
      </c>
      <c r="O26" s="430">
        <v>16268</v>
      </c>
      <c r="P26" s="295">
        <v>28.335004942253292</v>
      </c>
      <c r="Q26" s="423" t="s">
        <v>22</v>
      </c>
      <c r="R26" s="406" t="s">
        <v>22</v>
      </c>
      <c r="S26" s="372">
        <v>-2.0766869319207899</v>
      </c>
      <c r="T26" s="295">
        <v>-1.0856752650556842</v>
      </c>
      <c r="U26" s="532" t="s">
        <v>206</v>
      </c>
      <c r="V26" s="533" t="s">
        <v>206</v>
      </c>
      <c r="X26" s="430">
        <v>87</v>
      </c>
      <c r="Y26" s="295">
        <v>63.854773205460688</v>
      </c>
      <c r="Z26" s="423" t="s">
        <v>22</v>
      </c>
      <c r="AA26" s="406" t="s">
        <v>22</v>
      </c>
      <c r="AB26" s="372">
        <v>74</v>
      </c>
      <c r="AC26" s="295">
        <v>77.98879483290122</v>
      </c>
      <c r="AD26" s="532" t="s">
        <v>206</v>
      </c>
      <c r="AE26" s="533" t="s">
        <v>206</v>
      </c>
    </row>
    <row r="27" spans="1:44" ht="43.5" customHeight="1">
      <c r="A27" s="677"/>
      <c r="B27" s="698"/>
      <c r="C27" s="701" t="s">
        <v>10</v>
      </c>
      <c r="D27" s="655" t="s">
        <v>6</v>
      </c>
      <c r="E27" s="657"/>
      <c r="F27" s="451">
        <v>68</v>
      </c>
      <c r="G27" s="295">
        <v>5.1518760430339254E-2</v>
      </c>
      <c r="H27" s="423" t="s">
        <v>22</v>
      </c>
      <c r="I27" s="406" t="s">
        <v>22</v>
      </c>
      <c r="J27" s="372">
        <v>9.6774193548387046</v>
      </c>
      <c r="K27" s="295">
        <v>8.7235827433809874</v>
      </c>
      <c r="L27" s="532" t="s">
        <v>206</v>
      </c>
      <c r="M27" s="533" t="s">
        <v>206</v>
      </c>
      <c r="O27" s="430">
        <v>41</v>
      </c>
      <c r="P27" s="295">
        <v>7.1412294236069887E-2</v>
      </c>
      <c r="Q27" s="423" t="s">
        <v>22</v>
      </c>
      <c r="R27" s="406" t="s">
        <v>22</v>
      </c>
      <c r="S27" s="372">
        <v>20.588235294117638</v>
      </c>
      <c r="T27" s="295">
        <v>21.808622394174819</v>
      </c>
      <c r="U27" s="532" t="s">
        <v>206</v>
      </c>
      <c r="V27" s="533" t="s">
        <v>206</v>
      </c>
      <c r="X27" s="630" t="s">
        <v>22</v>
      </c>
      <c r="Y27" s="628" t="s">
        <v>22</v>
      </c>
      <c r="Z27" s="423" t="s">
        <v>22</v>
      </c>
      <c r="AA27" s="406" t="s">
        <v>22</v>
      </c>
      <c r="AB27" s="627" t="s">
        <v>22</v>
      </c>
      <c r="AC27" s="628" t="s">
        <v>22</v>
      </c>
      <c r="AD27" s="532" t="s">
        <v>206</v>
      </c>
      <c r="AE27" s="533" t="s">
        <v>206</v>
      </c>
      <c r="AR27" s="3"/>
    </row>
    <row r="28" spans="1:44" ht="45.75" customHeight="1">
      <c r="A28" s="677"/>
      <c r="B28" s="698"/>
      <c r="C28" s="698"/>
      <c r="D28" s="655" t="s">
        <v>3</v>
      </c>
      <c r="E28" s="657"/>
      <c r="F28" s="451">
        <v>69</v>
      </c>
      <c r="G28" s="295">
        <v>5.2276389260197183E-2</v>
      </c>
      <c r="H28" s="382">
        <v>-25.785</v>
      </c>
      <c r="I28" s="412">
        <v>-1.5998563546857709E-2</v>
      </c>
      <c r="J28" s="372">
        <v>4.5454545454545467</v>
      </c>
      <c r="K28" s="295">
        <v>3.6362493262441546</v>
      </c>
      <c r="L28" s="295">
        <v>7.4195967338776825</v>
      </c>
      <c r="M28" s="296">
        <v>6.8381002402392284</v>
      </c>
      <c r="O28" s="430">
        <v>34</v>
      </c>
      <c r="P28" s="295">
        <v>5.9219951317716492E-2</v>
      </c>
      <c r="Q28" s="382">
        <v>-19.015000000000001</v>
      </c>
      <c r="R28" s="412">
        <v>-2.6137620151806488E-2</v>
      </c>
      <c r="S28" s="372">
        <v>-10.526315789473685</v>
      </c>
      <c r="T28" s="295">
        <v>-9.6208167601629668</v>
      </c>
      <c r="U28" s="295">
        <v>28.985212318545649</v>
      </c>
      <c r="V28" s="296">
        <v>30.703988077587752</v>
      </c>
      <c r="X28" s="630" t="s">
        <v>22</v>
      </c>
      <c r="Y28" s="628" t="s">
        <v>22</v>
      </c>
      <c r="Z28" s="631" t="s">
        <v>22</v>
      </c>
      <c r="AA28" s="632" t="s">
        <v>22</v>
      </c>
      <c r="AB28" s="627" t="s">
        <v>22</v>
      </c>
      <c r="AC28" s="628" t="s">
        <v>22</v>
      </c>
      <c r="AD28" s="628" t="s">
        <v>22</v>
      </c>
      <c r="AE28" s="629" t="s">
        <v>22</v>
      </c>
    </row>
    <row r="29" spans="1:44" ht="42.75" customHeight="1" thickBot="1">
      <c r="A29" s="677"/>
      <c r="B29" s="699"/>
      <c r="C29" s="699"/>
      <c r="D29" s="682" t="s">
        <v>9</v>
      </c>
      <c r="E29" s="684"/>
      <c r="F29" s="452">
        <v>137</v>
      </c>
      <c r="G29" s="385">
        <v>0.10379514969053645</v>
      </c>
      <c r="H29" s="424" t="s">
        <v>22</v>
      </c>
      <c r="I29" s="407" t="s">
        <v>22</v>
      </c>
      <c r="J29" s="373">
        <v>7.03125</v>
      </c>
      <c r="K29" s="380">
        <v>6.1004264501698344</v>
      </c>
      <c r="L29" s="534" t="s">
        <v>206</v>
      </c>
      <c r="M29" s="535" t="s">
        <v>206</v>
      </c>
      <c r="O29" s="436">
        <v>75</v>
      </c>
      <c r="P29" s="385">
        <v>0.13063224555378639</v>
      </c>
      <c r="Q29" s="424" t="s">
        <v>22</v>
      </c>
      <c r="R29" s="407" t="s">
        <v>22</v>
      </c>
      <c r="S29" s="373">
        <v>4.1666666666666714</v>
      </c>
      <c r="T29" s="380">
        <v>5.2208628404965367</v>
      </c>
      <c r="U29" s="534" t="s">
        <v>206</v>
      </c>
      <c r="V29" s="535" t="s">
        <v>206</v>
      </c>
      <c r="X29" s="633" t="s">
        <v>22</v>
      </c>
      <c r="Y29" s="634" t="s">
        <v>22</v>
      </c>
      <c r="Z29" s="424" t="s">
        <v>22</v>
      </c>
      <c r="AA29" s="407" t="s">
        <v>22</v>
      </c>
      <c r="AB29" s="635" t="s">
        <v>22</v>
      </c>
      <c r="AC29" s="636" t="s">
        <v>22</v>
      </c>
      <c r="AD29" s="534" t="s">
        <v>206</v>
      </c>
      <c r="AE29" s="535" t="s">
        <v>206</v>
      </c>
    </row>
    <row r="30" spans="1:44" ht="47.25" customHeight="1">
      <c r="A30" s="677"/>
      <c r="B30" s="697" t="s">
        <v>24</v>
      </c>
      <c r="C30" s="655" t="s">
        <v>11</v>
      </c>
      <c r="D30" s="656"/>
      <c r="E30" s="657"/>
      <c r="F30" s="441">
        <v>27762</v>
      </c>
      <c r="G30" s="442">
        <v>18.705075427701232</v>
      </c>
      <c r="H30" s="443">
        <v>40225.904000000002</v>
      </c>
      <c r="I30" s="444">
        <v>21.808556343820911</v>
      </c>
      <c r="J30" s="372">
        <v>-24.904649841759309</v>
      </c>
      <c r="K30" s="295">
        <v>-28.440510691759783</v>
      </c>
      <c r="L30" s="295">
        <v>-23.518695955099773</v>
      </c>
      <c r="M30" s="389">
        <v>-27.790658724148159</v>
      </c>
      <c r="O30" s="460">
        <v>15090</v>
      </c>
      <c r="P30" s="442">
        <v>24.281636083444507</v>
      </c>
      <c r="Q30" s="443">
        <v>21526.073</v>
      </c>
      <c r="R30" s="444">
        <v>26.82024963195979</v>
      </c>
      <c r="S30" s="372">
        <v>-36.07286591823766</v>
      </c>
      <c r="T30" s="295">
        <v>-36.801993919606289</v>
      </c>
      <c r="U30" s="295">
        <v>-35.125571495636208</v>
      </c>
      <c r="V30" s="389">
        <v>-36.574581719543218</v>
      </c>
      <c r="X30" s="460">
        <v>56</v>
      </c>
      <c r="Y30" s="442">
        <v>37.428151316668895</v>
      </c>
      <c r="Z30" s="443">
        <v>79.915999999999997</v>
      </c>
      <c r="AA30" s="444">
        <v>37.642628284085681</v>
      </c>
      <c r="AB30" s="372">
        <v>30.232558139534888</v>
      </c>
      <c r="AC30" s="295">
        <v>29.266389582290628</v>
      </c>
      <c r="AD30" s="295">
        <v>3.5261807912531964</v>
      </c>
      <c r="AE30" s="389">
        <v>1.1056643133184281</v>
      </c>
    </row>
    <row r="31" spans="1:44" ht="50.25" customHeight="1">
      <c r="A31" s="677"/>
      <c r="B31" s="698"/>
      <c r="C31" s="655" t="s">
        <v>21</v>
      </c>
      <c r="D31" s="656"/>
      <c r="E31" s="657"/>
      <c r="F31" s="441">
        <v>4576</v>
      </c>
      <c r="G31" s="442">
        <v>3.0831505351617623</v>
      </c>
      <c r="H31" s="443">
        <v>6711.61</v>
      </c>
      <c r="I31" s="444">
        <v>3.6387131248250344</v>
      </c>
      <c r="J31" s="372">
        <v>32.445730824891456</v>
      </c>
      <c r="K31" s="295">
        <v>26.209530136212166</v>
      </c>
      <c r="L31" s="295">
        <v>37.770335083411112</v>
      </c>
      <c r="M31" s="296">
        <v>30.074993725082123</v>
      </c>
      <c r="O31" s="460">
        <v>3189</v>
      </c>
      <c r="P31" s="442">
        <v>5.1314869098810165</v>
      </c>
      <c r="Q31" s="443">
        <v>4423.0590000000002</v>
      </c>
      <c r="R31" s="444">
        <v>5.510877275055531</v>
      </c>
      <c r="S31" s="372">
        <v>48.671328671328666</v>
      </c>
      <c r="T31" s="295">
        <v>46.975641381541834</v>
      </c>
      <c r="U31" s="295">
        <v>44.535153957458959</v>
      </c>
      <c r="V31" s="296">
        <v>41.306872481588329</v>
      </c>
      <c r="X31" s="460">
        <v>4</v>
      </c>
      <c r="Y31" s="442">
        <v>2.6734393797620637</v>
      </c>
      <c r="Z31" s="443">
        <v>5.2450000000000001</v>
      </c>
      <c r="AA31" s="444">
        <v>2.470538882702205</v>
      </c>
      <c r="AB31" s="372">
        <v>100</v>
      </c>
      <c r="AC31" s="295">
        <v>98.516241144232055</v>
      </c>
      <c r="AD31" s="295">
        <v>173.46193952033371</v>
      </c>
      <c r="AE31" s="296">
        <v>167.06820292503085</v>
      </c>
    </row>
    <row r="32" spans="1:44" ht="45" customHeight="1" thickBot="1">
      <c r="A32" s="678"/>
      <c r="B32" s="699"/>
      <c r="C32" s="689" t="s">
        <v>12</v>
      </c>
      <c r="D32" s="690"/>
      <c r="E32" s="691"/>
      <c r="F32" s="455">
        <v>8741</v>
      </c>
      <c r="G32" s="456">
        <v>5.8893834851068538</v>
      </c>
      <c r="H32" s="453">
        <v>13646.458000000001</v>
      </c>
      <c r="I32" s="454">
        <v>7.3984551891384616</v>
      </c>
      <c r="J32" s="373">
        <v>13.504739644202047</v>
      </c>
      <c r="K32" s="295">
        <v>8.1603745889525072</v>
      </c>
      <c r="L32" s="295">
        <v>2.7467765466631704</v>
      </c>
      <c r="M32" s="386">
        <v>-2.9922783704626426</v>
      </c>
      <c r="O32" s="462">
        <v>3530</v>
      </c>
      <c r="P32" s="456">
        <v>5.6801971752524265</v>
      </c>
      <c r="Q32" s="453">
        <v>4463.68</v>
      </c>
      <c r="R32" s="454">
        <v>5.5614887061465543</v>
      </c>
      <c r="S32" s="373">
        <v>-6.2914786302097099</v>
      </c>
      <c r="T32" s="295">
        <v>-7.3602815396311883</v>
      </c>
      <c r="U32" s="295">
        <v>-34.710412461141942</v>
      </c>
      <c r="V32" s="386">
        <v>-36.168695517186322</v>
      </c>
      <c r="X32" s="462">
        <v>13</v>
      </c>
      <c r="Y32" s="456">
        <v>8.6886779842267075</v>
      </c>
      <c r="Z32" s="453">
        <v>16.091999999999999</v>
      </c>
      <c r="AA32" s="454">
        <v>7.5797734414573652</v>
      </c>
      <c r="AB32" s="373">
        <v>8.3333333333333286</v>
      </c>
      <c r="AC32" s="295">
        <v>7.5296306197923428</v>
      </c>
      <c r="AD32" s="295">
        <v>-18.006725771935194</v>
      </c>
      <c r="AE32" s="386">
        <v>-19.923787425634515</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94" t="s">
        <v>29</v>
      </c>
      <c r="B34" s="695"/>
      <c r="C34" s="695"/>
      <c r="D34" s="695"/>
      <c r="E34" s="696"/>
      <c r="F34" s="418" t="s">
        <v>22</v>
      </c>
      <c r="G34" s="180" t="s">
        <v>22</v>
      </c>
      <c r="H34" s="459">
        <v>70167.176999999996</v>
      </c>
      <c r="I34" s="407" t="s">
        <v>22</v>
      </c>
      <c r="J34" s="536" t="s">
        <v>206</v>
      </c>
      <c r="K34" s="534" t="s">
        <v>206</v>
      </c>
      <c r="L34" s="387">
        <v>-11.809891075114862</v>
      </c>
      <c r="M34" s="535" t="s">
        <v>206</v>
      </c>
      <c r="O34" s="420" t="s">
        <v>22</v>
      </c>
      <c r="P34" s="180" t="s">
        <v>22</v>
      </c>
      <c r="Q34" s="459">
        <v>36083.421999999999</v>
      </c>
      <c r="R34" s="407" t="s">
        <v>22</v>
      </c>
      <c r="S34" s="536" t="s">
        <v>206</v>
      </c>
      <c r="T34" s="534" t="s">
        <v>206</v>
      </c>
      <c r="U34" s="387">
        <v>-25.755505490083962</v>
      </c>
      <c r="V34" s="535" t="s">
        <v>206</v>
      </c>
      <c r="X34" s="420" t="s">
        <v>22</v>
      </c>
      <c r="Y34" s="180" t="s">
        <v>22</v>
      </c>
      <c r="Z34" s="459">
        <v>116.62</v>
      </c>
      <c r="AA34" s="407" t="s">
        <v>22</v>
      </c>
      <c r="AB34" s="536" t="s">
        <v>206</v>
      </c>
      <c r="AC34" s="534" t="s">
        <v>206</v>
      </c>
      <c r="AD34" s="387">
        <v>6.1658488625087671</v>
      </c>
      <c r="AE34" s="535" t="s">
        <v>206</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200</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208</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67" t="s">
        <v>0</v>
      </c>
      <c r="B43" s="668"/>
      <c r="C43" s="668"/>
      <c r="D43" s="668"/>
      <c r="E43" s="669"/>
      <c r="F43" s="416" t="s">
        <v>28</v>
      </c>
      <c r="G43" s="393"/>
      <c r="H43" s="421"/>
      <c r="I43" s="393"/>
      <c r="J43" s="393"/>
      <c r="K43" s="393"/>
      <c r="L43" s="393"/>
      <c r="M43" s="395"/>
      <c r="O43" s="661" t="s">
        <v>27</v>
      </c>
      <c r="P43" s="662"/>
      <c r="Q43" s="662"/>
      <c r="R43" s="662"/>
      <c r="S43" s="662"/>
      <c r="T43" s="662"/>
      <c r="U43" s="662"/>
      <c r="V43" s="663"/>
      <c r="X43" s="426" t="s">
        <v>123</v>
      </c>
      <c r="Y43" s="393"/>
      <c r="Z43" s="421"/>
      <c r="AA43" s="393"/>
      <c r="AB43" s="393"/>
      <c r="AC43" s="393"/>
      <c r="AD43" s="393"/>
      <c r="AE43" s="395"/>
    </row>
    <row r="44" spans="1:62" ht="21" customHeight="1">
      <c r="A44" s="670"/>
      <c r="B44" s="671"/>
      <c r="C44" s="671"/>
      <c r="D44" s="671"/>
      <c r="E44" s="672"/>
      <c r="F44" s="658" t="s">
        <v>13</v>
      </c>
      <c r="G44" s="649" t="s">
        <v>131</v>
      </c>
      <c r="H44" s="651" t="s">
        <v>14</v>
      </c>
      <c r="I44" s="653" t="s">
        <v>130</v>
      </c>
      <c r="J44" s="396" t="s">
        <v>128</v>
      </c>
      <c r="K44" s="397"/>
      <c r="L44" s="397"/>
      <c r="M44" s="398"/>
      <c r="O44" s="647" t="s">
        <v>13</v>
      </c>
      <c r="P44" s="649" t="s">
        <v>131</v>
      </c>
      <c r="Q44" s="651" t="s">
        <v>14</v>
      </c>
      <c r="R44" s="653" t="s">
        <v>130</v>
      </c>
      <c r="S44" s="664" t="s">
        <v>128</v>
      </c>
      <c r="T44" s="665"/>
      <c r="U44" s="665"/>
      <c r="V44" s="666"/>
      <c r="X44" s="647" t="s">
        <v>13</v>
      </c>
      <c r="Y44" s="649" t="s">
        <v>131</v>
      </c>
      <c r="Z44" s="651" t="s">
        <v>14</v>
      </c>
      <c r="AA44" s="653" t="s">
        <v>130</v>
      </c>
      <c r="AB44" s="396" t="s">
        <v>128</v>
      </c>
      <c r="AC44" s="397"/>
      <c r="AD44" s="397"/>
      <c r="AE44" s="398"/>
    </row>
    <row r="45" spans="1:62" ht="31.5" customHeight="1" thickBot="1">
      <c r="A45" s="673"/>
      <c r="B45" s="674"/>
      <c r="C45" s="674"/>
      <c r="D45" s="674"/>
      <c r="E45" s="675"/>
      <c r="F45" s="659"/>
      <c r="G45" s="650"/>
      <c r="H45" s="652"/>
      <c r="I45" s="654"/>
      <c r="J45" s="399" t="s">
        <v>13</v>
      </c>
      <c r="K45" s="400" t="s">
        <v>131</v>
      </c>
      <c r="L45" s="401" t="s">
        <v>14</v>
      </c>
      <c r="M45" s="402" t="s">
        <v>132</v>
      </c>
      <c r="O45" s="648"/>
      <c r="P45" s="660"/>
      <c r="Q45" s="652"/>
      <c r="R45" s="654"/>
      <c r="S45" s="399" t="s">
        <v>13</v>
      </c>
      <c r="T45" s="400" t="s">
        <v>131</v>
      </c>
      <c r="U45" s="401" t="s">
        <v>14</v>
      </c>
      <c r="V45" s="402" t="s">
        <v>132</v>
      </c>
      <c r="X45" s="648"/>
      <c r="Y45" s="650"/>
      <c r="Z45" s="652"/>
      <c r="AA45" s="654"/>
      <c r="AB45" s="399" t="s">
        <v>13</v>
      </c>
      <c r="AC45" s="400" t="s">
        <v>131</v>
      </c>
      <c r="AD45" s="401" t="s">
        <v>14</v>
      </c>
      <c r="AE45" s="402" t="s">
        <v>132</v>
      </c>
    </row>
    <row r="46" spans="1:62" ht="12" customHeight="1" thickTop="1">
      <c r="A46" s="676"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77"/>
      <c r="B47" s="4" t="s">
        <v>2</v>
      </c>
      <c r="C47" s="4"/>
      <c r="D47" s="5"/>
      <c r="E47" s="13"/>
      <c r="F47" s="441">
        <v>1679583</v>
      </c>
      <c r="G47" s="112" t="s">
        <v>22</v>
      </c>
      <c r="H47" s="443">
        <v>2001881.3370000001</v>
      </c>
      <c r="I47" s="406" t="s">
        <v>22</v>
      </c>
      <c r="J47" s="372">
        <v>21.513434909059342</v>
      </c>
      <c r="K47" s="295" t="s">
        <v>196</v>
      </c>
      <c r="L47" s="372">
        <v>23.822520722698286</v>
      </c>
      <c r="M47" s="296" t="s">
        <v>197</v>
      </c>
      <c r="O47" s="460">
        <v>4659903</v>
      </c>
      <c r="P47" s="112" t="s">
        <v>22</v>
      </c>
      <c r="Q47" s="443">
        <v>5712818.1189999999</v>
      </c>
      <c r="R47" s="406" t="s">
        <v>22</v>
      </c>
      <c r="S47" s="372">
        <v>4.1406607571943539</v>
      </c>
      <c r="T47" s="295" t="s">
        <v>196</v>
      </c>
      <c r="U47" s="372">
        <v>5.2252057585820921</v>
      </c>
      <c r="V47" s="296" t="s">
        <v>197</v>
      </c>
      <c r="X47" s="460">
        <v>342520</v>
      </c>
      <c r="Y47" s="112" t="s">
        <v>22</v>
      </c>
      <c r="Z47" s="443">
        <v>654161.304</v>
      </c>
      <c r="AA47" s="406" t="s">
        <v>22</v>
      </c>
      <c r="AB47" s="372">
        <v>6.1840457324256306</v>
      </c>
      <c r="AC47" s="295" t="s">
        <v>196</v>
      </c>
      <c r="AD47" s="372">
        <v>7.301300432382078</v>
      </c>
      <c r="AE47" s="296" t="s">
        <v>197</v>
      </c>
    </row>
    <row r="48" spans="1:62" ht="49.5" customHeight="1">
      <c r="A48" s="677"/>
      <c r="B48" s="237" t="s">
        <v>3</v>
      </c>
      <c r="C48" s="237"/>
      <c r="D48" s="238"/>
      <c r="E48" s="239"/>
      <c r="F48" s="445">
        <v>3689</v>
      </c>
      <c r="G48" s="446">
        <v>21.963785058553228</v>
      </c>
      <c r="H48" s="447">
        <v>524.29600000000005</v>
      </c>
      <c r="I48" s="448">
        <v>2.6190163737961858</v>
      </c>
      <c r="J48" s="378">
        <v>21.668865435356196</v>
      </c>
      <c r="K48" s="383">
        <v>0.12791221514987683</v>
      </c>
      <c r="L48" s="378">
        <v>42.498457591233176</v>
      </c>
      <c r="M48" s="388">
        <v>15.082827226849787</v>
      </c>
      <c r="O48" s="461">
        <v>9979</v>
      </c>
      <c r="P48" s="446">
        <v>21.414608844862222</v>
      </c>
      <c r="Q48" s="447">
        <v>1494.761</v>
      </c>
      <c r="R48" s="448">
        <v>2.6165037444980839</v>
      </c>
      <c r="S48" s="378">
        <v>-2.0033388981636051</v>
      </c>
      <c r="T48" s="383">
        <v>-5.8997125720978261</v>
      </c>
      <c r="U48" s="378">
        <v>14.527996420332087</v>
      </c>
      <c r="V48" s="388">
        <v>8.8408386514285979</v>
      </c>
      <c r="X48" s="461">
        <v>1565</v>
      </c>
      <c r="Y48" s="446">
        <v>45.690762583206819</v>
      </c>
      <c r="Z48" s="447">
        <v>306.01400000000001</v>
      </c>
      <c r="AA48" s="448">
        <v>4.6779593676485645</v>
      </c>
      <c r="AB48" s="378">
        <v>-3.6330049261083701</v>
      </c>
      <c r="AC48" s="383">
        <v>-9.2453160838042407</v>
      </c>
      <c r="AD48" s="378">
        <v>21.55230283410458</v>
      </c>
      <c r="AE48" s="388">
        <v>13.281295142087359</v>
      </c>
    </row>
    <row r="49" spans="1:31" ht="49.5" customHeight="1">
      <c r="A49" s="677"/>
      <c r="B49" s="113"/>
      <c r="C49" s="679" t="s">
        <v>7</v>
      </c>
      <c r="D49" s="680"/>
      <c r="E49" s="681"/>
      <c r="F49" s="449">
        <v>2976</v>
      </c>
      <c r="G49" s="433">
        <v>17.718683744715207</v>
      </c>
      <c r="H49" s="434">
        <v>406.137</v>
      </c>
      <c r="I49" s="435">
        <v>2.0287765937647082</v>
      </c>
      <c r="J49" s="375">
        <v>22.217659137577002</v>
      </c>
      <c r="K49" s="376">
        <v>0.57954433519611825</v>
      </c>
      <c r="L49" s="375">
        <v>42.811882441470374</v>
      </c>
      <c r="M49" s="377">
        <v>15.335951495688718</v>
      </c>
      <c r="O49" s="432">
        <v>7921</v>
      </c>
      <c r="P49" s="433">
        <v>16.998207902610847</v>
      </c>
      <c r="Q49" s="434">
        <v>1150.1980000000001</v>
      </c>
      <c r="R49" s="435">
        <v>2.0133635905099259</v>
      </c>
      <c r="S49" s="375">
        <v>-3.1307325424972561</v>
      </c>
      <c r="T49" s="376">
        <v>-6.9822807410882035</v>
      </c>
      <c r="U49" s="375">
        <v>10.928212868350883</v>
      </c>
      <c r="V49" s="377">
        <v>5.4198108415707935</v>
      </c>
      <c r="X49" s="432">
        <v>1227</v>
      </c>
      <c r="Y49" s="433">
        <v>35.822725680252248</v>
      </c>
      <c r="Z49" s="434">
        <v>261.13499999999999</v>
      </c>
      <c r="AA49" s="435">
        <v>3.9919053359353089</v>
      </c>
      <c r="AB49" s="375">
        <v>-5.5427251732101581</v>
      </c>
      <c r="AC49" s="376">
        <v>-11.043816257657198</v>
      </c>
      <c r="AD49" s="375">
        <v>25.643530057063685</v>
      </c>
      <c r="AE49" s="377">
        <v>17.094135439896434</v>
      </c>
    </row>
    <row r="50" spans="1:31" ht="49.5" customHeight="1">
      <c r="A50" s="677"/>
      <c r="B50" s="463"/>
      <c r="C50" s="685" t="s">
        <v>125</v>
      </c>
      <c r="D50" s="686"/>
      <c r="E50" s="687"/>
      <c r="F50" s="449">
        <v>123</v>
      </c>
      <c r="G50" s="433">
        <v>0.73232463057794694</v>
      </c>
      <c r="H50" s="434">
        <v>2.1909999999999998</v>
      </c>
      <c r="I50" s="435">
        <v>1.0944704661083516E-2</v>
      </c>
      <c r="J50" s="375">
        <v>19.417475728155324</v>
      </c>
      <c r="K50" s="376">
        <v>-1.7248785555874093</v>
      </c>
      <c r="L50" s="375">
        <v>-42.838507696321429</v>
      </c>
      <c r="M50" s="377">
        <v>-53.835948444554532</v>
      </c>
      <c r="O50" s="432">
        <v>453</v>
      </c>
      <c r="P50" s="433">
        <v>0.97212323947515644</v>
      </c>
      <c r="Q50" s="434">
        <v>13.438000000000001</v>
      </c>
      <c r="R50" s="435">
        <v>2.3522541274869531E-2</v>
      </c>
      <c r="S50" s="375">
        <v>21.447721179624651</v>
      </c>
      <c r="T50" s="376">
        <v>16.618927032527679</v>
      </c>
      <c r="U50" s="375">
        <v>10.984473075652474</v>
      </c>
      <c r="V50" s="377">
        <v>5.4732773155928669</v>
      </c>
      <c r="X50" s="432">
        <v>75</v>
      </c>
      <c r="Y50" s="433">
        <v>2.189653158939624</v>
      </c>
      <c r="Z50" s="434">
        <v>1.2330000000000001</v>
      </c>
      <c r="AA50" s="435">
        <v>1.8848562158302169E-2</v>
      </c>
      <c r="AB50" s="375">
        <v>70.454545454545467</v>
      </c>
      <c r="AC50" s="376">
        <v>60.527454269425533</v>
      </c>
      <c r="AD50" s="375">
        <v>6.1101549053356337</v>
      </c>
      <c r="AE50" s="377">
        <v>-1.1100942134406466</v>
      </c>
    </row>
    <row r="51" spans="1:31" ht="49.5" customHeight="1" thickBot="1">
      <c r="A51" s="678"/>
      <c r="B51" s="464"/>
      <c r="C51" s="689" t="s">
        <v>8</v>
      </c>
      <c r="D51" s="690"/>
      <c r="E51" s="691"/>
      <c r="F51" s="450">
        <v>590</v>
      </c>
      <c r="G51" s="410">
        <v>3.5127766832600709</v>
      </c>
      <c r="H51" s="431">
        <v>115.968</v>
      </c>
      <c r="I51" s="411">
        <v>0.57929507537039393</v>
      </c>
      <c r="J51" s="379">
        <v>19.433198380566807</v>
      </c>
      <c r="K51" s="380">
        <v>-1.7119395316652799</v>
      </c>
      <c r="L51" s="379">
        <v>45.483741469289441</v>
      </c>
      <c r="M51" s="381">
        <v>17.493764963081034</v>
      </c>
      <c r="O51" s="429">
        <v>1605</v>
      </c>
      <c r="P51" s="410">
        <v>3.4442777027762164</v>
      </c>
      <c r="Q51" s="431">
        <v>331.125</v>
      </c>
      <c r="R51" s="411">
        <v>0.5796176127132886</v>
      </c>
      <c r="S51" s="379">
        <v>-1.7146356399265272</v>
      </c>
      <c r="T51" s="380">
        <v>-5.6224882332680721</v>
      </c>
      <c r="U51" s="379">
        <v>29.266931088867722</v>
      </c>
      <c r="V51" s="381">
        <v>22.847876758202318</v>
      </c>
      <c r="X51" s="429">
        <v>263</v>
      </c>
      <c r="Y51" s="410">
        <v>7.6783837440149476</v>
      </c>
      <c r="Z51" s="431">
        <v>43.646000000000001</v>
      </c>
      <c r="AA51" s="411">
        <v>0.66720546955495241</v>
      </c>
      <c r="AB51" s="379">
        <v>-6.405693950177934</v>
      </c>
      <c r="AC51" s="380">
        <v>-11.856526652156944</v>
      </c>
      <c r="AD51" s="379">
        <v>2.083966787510235</v>
      </c>
      <c r="AE51" s="381">
        <v>-4.8623209819900097</v>
      </c>
    </row>
    <row r="52" spans="1:31" ht="49.5" customHeight="1">
      <c r="A52" s="677" t="s">
        <v>30</v>
      </c>
      <c r="B52" s="698" t="s">
        <v>4</v>
      </c>
      <c r="C52" s="698" t="s">
        <v>5</v>
      </c>
      <c r="D52" s="25" t="s">
        <v>6</v>
      </c>
      <c r="E52" s="240"/>
      <c r="F52" s="451">
        <v>2213</v>
      </c>
      <c r="G52" s="295">
        <v>16.084345055353985</v>
      </c>
      <c r="H52" s="423" t="s">
        <v>22</v>
      </c>
      <c r="I52" s="406" t="s">
        <v>22</v>
      </c>
      <c r="J52" s="372">
        <v>12.449186991869922</v>
      </c>
      <c r="K52" s="295">
        <v>1.6361427649466123</v>
      </c>
      <c r="L52" s="532" t="s">
        <v>206</v>
      </c>
      <c r="M52" s="533" t="s">
        <v>206</v>
      </c>
      <c r="O52" s="430">
        <v>11966</v>
      </c>
      <c r="P52" s="295">
        <v>28.447089863023987</v>
      </c>
      <c r="Q52" s="423" t="s">
        <v>22</v>
      </c>
      <c r="R52" s="406" t="s">
        <v>22</v>
      </c>
      <c r="S52" s="372">
        <v>13.572513287775251</v>
      </c>
      <c r="T52" s="295">
        <v>12.858411052524161</v>
      </c>
      <c r="U52" s="532" t="s">
        <v>206</v>
      </c>
      <c r="V52" s="533" t="s">
        <v>206</v>
      </c>
      <c r="X52" s="430">
        <v>1399</v>
      </c>
      <c r="Y52" s="295">
        <v>42.686926937922401</v>
      </c>
      <c r="Z52" s="423" t="s">
        <v>22</v>
      </c>
      <c r="AA52" s="406" t="s">
        <v>22</v>
      </c>
      <c r="AB52" s="372">
        <v>-1.8934081346423568</v>
      </c>
      <c r="AC52" s="295">
        <v>-3.3869516652801082</v>
      </c>
      <c r="AD52" s="532" t="s">
        <v>206</v>
      </c>
      <c r="AE52" s="533" t="s">
        <v>206</v>
      </c>
    </row>
    <row r="53" spans="1:31" ht="49.5" customHeight="1">
      <c r="A53" s="677"/>
      <c r="B53" s="698"/>
      <c r="C53" s="698"/>
      <c r="D53" s="350"/>
      <c r="E53" s="16" t="s">
        <v>7</v>
      </c>
      <c r="F53" s="451">
        <v>1517</v>
      </c>
      <c r="G53" s="295">
        <v>11.025734952088566</v>
      </c>
      <c r="H53" s="423" t="s">
        <v>22</v>
      </c>
      <c r="I53" s="406" t="s">
        <v>22</v>
      </c>
      <c r="J53" s="372">
        <v>15.186028853454815</v>
      </c>
      <c r="K53" s="295">
        <v>4.1098116069386634</v>
      </c>
      <c r="L53" s="532" t="s">
        <v>206</v>
      </c>
      <c r="M53" s="533" t="s">
        <v>206</v>
      </c>
      <c r="O53" s="430">
        <v>6047</v>
      </c>
      <c r="P53" s="295">
        <v>14.375693832668064</v>
      </c>
      <c r="Q53" s="423" t="s">
        <v>22</v>
      </c>
      <c r="R53" s="406" t="s">
        <v>22</v>
      </c>
      <c r="S53" s="372">
        <v>24.347110836931932</v>
      </c>
      <c r="T53" s="295">
        <v>23.565261891045978</v>
      </c>
      <c r="U53" s="532" t="s">
        <v>206</v>
      </c>
      <c r="V53" s="533" t="s">
        <v>206</v>
      </c>
      <c r="X53" s="430">
        <v>914</v>
      </c>
      <c r="Y53" s="295">
        <v>27.888385433353161</v>
      </c>
      <c r="Z53" s="423" t="s">
        <v>22</v>
      </c>
      <c r="AA53" s="406" t="s">
        <v>22</v>
      </c>
      <c r="AB53" s="372">
        <v>-9.2353525322740779</v>
      </c>
      <c r="AC53" s="295">
        <v>-10.617124638088157</v>
      </c>
      <c r="AD53" s="532" t="s">
        <v>206</v>
      </c>
      <c r="AE53" s="533" t="s">
        <v>206</v>
      </c>
    </row>
    <row r="54" spans="1:31" ht="49.5" customHeight="1">
      <c r="A54" s="677"/>
      <c r="B54" s="698"/>
      <c r="C54" s="698"/>
      <c r="D54" s="350"/>
      <c r="E54" s="16" t="s">
        <v>125</v>
      </c>
      <c r="F54" s="451">
        <v>21</v>
      </c>
      <c r="G54" s="295">
        <v>0.15263047725369802</v>
      </c>
      <c r="H54" s="423" t="s">
        <v>22</v>
      </c>
      <c r="I54" s="406" t="s">
        <v>22</v>
      </c>
      <c r="J54" s="372">
        <v>-34.375</v>
      </c>
      <c r="K54" s="295">
        <v>-40.685459385030008</v>
      </c>
      <c r="L54" s="532" t="s">
        <v>206</v>
      </c>
      <c r="M54" s="533" t="s">
        <v>206</v>
      </c>
      <c r="O54" s="430">
        <v>65</v>
      </c>
      <c r="P54" s="295">
        <v>0.15452622773663371</v>
      </c>
      <c r="Q54" s="423" t="s">
        <v>22</v>
      </c>
      <c r="R54" s="406" t="s">
        <v>22</v>
      </c>
      <c r="S54" s="372">
        <v>20.370370370370367</v>
      </c>
      <c r="T54" s="295">
        <v>19.613525707422014</v>
      </c>
      <c r="U54" s="532" t="s">
        <v>206</v>
      </c>
      <c r="V54" s="533" t="s">
        <v>206</v>
      </c>
      <c r="X54" s="430">
        <v>13</v>
      </c>
      <c r="Y54" s="295">
        <v>0.3966619372358765</v>
      </c>
      <c r="Z54" s="423" t="s">
        <v>22</v>
      </c>
      <c r="AA54" s="406" t="s">
        <v>22</v>
      </c>
      <c r="AB54" s="372">
        <v>18.181818181818187</v>
      </c>
      <c r="AC54" s="295">
        <v>16.38265579498588</v>
      </c>
      <c r="AD54" s="532" t="s">
        <v>206</v>
      </c>
      <c r="AE54" s="533" t="s">
        <v>206</v>
      </c>
    </row>
    <row r="55" spans="1:31" ht="49.5" customHeight="1">
      <c r="A55" s="677"/>
      <c r="B55" s="698"/>
      <c r="C55" s="698"/>
      <c r="D55" s="351"/>
      <c r="E55" s="16" t="s">
        <v>8</v>
      </c>
      <c r="F55" s="451">
        <v>675</v>
      </c>
      <c r="G55" s="295">
        <v>4.9059796260117219</v>
      </c>
      <c r="H55" s="423" t="s">
        <v>22</v>
      </c>
      <c r="I55" s="406" t="s">
        <v>22</v>
      </c>
      <c r="J55" s="372">
        <v>9.0468497576736695</v>
      </c>
      <c r="K55" s="295">
        <v>-1.4390278264980765</v>
      </c>
      <c r="L55" s="532" t="s">
        <v>206</v>
      </c>
      <c r="M55" s="533" t="s">
        <v>206</v>
      </c>
      <c r="O55" s="430">
        <v>5854</v>
      </c>
      <c r="P55" s="295">
        <v>13.91686980261929</v>
      </c>
      <c r="Q55" s="423" t="s">
        <v>22</v>
      </c>
      <c r="R55" s="406" t="s">
        <v>22</v>
      </c>
      <c r="S55" s="372">
        <v>4.1822388325324766</v>
      </c>
      <c r="T55" s="295">
        <v>3.5271791929235405</v>
      </c>
      <c r="U55" s="532" t="s">
        <v>206</v>
      </c>
      <c r="V55" s="533" t="s">
        <v>206</v>
      </c>
      <c r="X55" s="430">
        <v>472</v>
      </c>
      <c r="Y55" s="295">
        <v>14.401879567333362</v>
      </c>
      <c r="Z55" s="423" t="s">
        <v>22</v>
      </c>
      <c r="AA55" s="406" t="s">
        <v>22</v>
      </c>
      <c r="AB55" s="372">
        <v>15.686274509803937</v>
      </c>
      <c r="AC55" s="295">
        <v>13.925103485589503</v>
      </c>
      <c r="AD55" s="532" t="s">
        <v>206</v>
      </c>
      <c r="AE55" s="533" t="s">
        <v>206</v>
      </c>
    </row>
    <row r="56" spans="1:31" ht="49.5" customHeight="1">
      <c r="A56" s="677"/>
      <c r="B56" s="698"/>
      <c r="C56" s="698"/>
      <c r="D56" s="22" t="s">
        <v>3</v>
      </c>
      <c r="E56" s="15"/>
      <c r="F56" s="451">
        <v>449</v>
      </c>
      <c r="G56" s="295">
        <v>3.2633849660433532</v>
      </c>
      <c r="H56" s="451">
        <v>58.508000000000003</v>
      </c>
      <c r="I56" s="412">
        <v>0.36591177167357114</v>
      </c>
      <c r="J56" s="372">
        <v>-7.4226804123711361</v>
      </c>
      <c r="K56" s="295">
        <v>-16.324858168297609</v>
      </c>
      <c r="L56" s="295">
        <v>-5.0857356066382238</v>
      </c>
      <c r="M56" s="377">
        <v>-14.604400115085852</v>
      </c>
      <c r="O56" s="430">
        <v>3260</v>
      </c>
      <c r="P56" s="295">
        <v>7.750084652637323</v>
      </c>
      <c r="Q56" s="451">
        <v>763.279</v>
      </c>
      <c r="R56" s="412">
        <v>1.502255357100341</v>
      </c>
      <c r="S56" s="372">
        <v>27.49315604223699</v>
      </c>
      <c r="T56" s="295">
        <v>26.691525920005859</v>
      </c>
      <c r="U56" s="295">
        <v>26.316529832406289</v>
      </c>
      <c r="V56" s="377">
        <v>25.737230856446075</v>
      </c>
      <c r="X56" s="430">
        <v>493</v>
      </c>
      <c r="Y56" s="295">
        <v>15.042641158252856</v>
      </c>
      <c r="Z56" s="451">
        <v>101.884</v>
      </c>
      <c r="AA56" s="412">
        <v>1.6655332260024216</v>
      </c>
      <c r="AB56" s="372">
        <v>-4.2718446601941764</v>
      </c>
      <c r="AC56" s="295">
        <v>-5.7291796301406492</v>
      </c>
      <c r="AD56" s="295">
        <v>0.90921696412652864</v>
      </c>
      <c r="AE56" s="377">
        <v>0.22504933794189697</v>
      </c>
    </row>
    <row r="57" spans="1:31" ht="49.5" customHeight="1">
      <c r="A57" s="677"/>
      <c r="B57" s="698"/>
      <c r="C57" s="698"/>
      <c r="D57" s="23"/>
      <c r="E57" s="16" t="s">
        <v>7</v>
      </c>
      <c r="F57" s="451">
        <v>196</v>
      </c>
      <c r="G57" s="295">
        <v>1.4245511210345148</v>
      </c>
      <c r="H57" s="451">
        <v>21.533999999999999</v>
      </c>
      <c r="I57" s="412">
        <v>0.13467464434297327</v>
      </c>
      <c r="J57" s="372">
        <v>7.6923076923076934</v>
      </c>
      <c r="K57" s="295">
        <v>-2.6633179651774554</v>
      </c>
      <c r="L57" s="295">
        <v>-2.042487376609202</v>
      </c>
      <c r="M57" s="296">
        <v>-11.866350045762374</v>
      </c>
      <c r="O57" s="430">
        <v>1125</v>
      </c>
      <c r="P57" s="295">
        <v>2.6744924031340456</v>
      </c>
      <c r="Q57" s="451">
        <v>199.55500000000001</v>
      </c>
      <c r="R57" s="412">
        <v>0.39275621075145334</v>
      </c>
      <c r="S57" s="372">
        <v>32.821723730814654</v>
      </c>
      <c r="T57" s="295">
        <v>31.986589532756113</v>
      </c>
      <c r="U57" s="295">
        <v>50.92306179711548</v>
      </c>
      <c r="V57" s="296">
        <v>50.230915050653635</v>
      </c>
      <c r="X57" s="430">
        <v>206</v>
      </c>
      <c r="Y57" s="295">
        <v>6.2855660823531201</v>
      </c>
      <c r="Z57" s="451">
        <v>28.738</v>
      </c>
      <c r="AA57" s="412">
        <v>0.46979009313393255</v>
      </c>
      <c r="AB57" s="372">
        <v>8.9947089947090006</v>
      </c>
      <c r="AC57" s="295">
        <v>7.3354082342034843</v>
      </c>
      <c r="AD57" s="295">
        <v>41.748051691822042</v>
      </c>
      <c r="AE57" s="296">
        <v>40.786995497354013</v>
      </c>
    </row>
    <row r="58" spans="1:31" ht="49.5" customHeight="1">
      <c r="A58" s="677"/>
      <c r="B58" s="698"/>
      <c r="C58" s="698"/>
      <c r="D58" s="23"/>
      <c r="E58" s="16" t="s">
        <v>125</v>
      </c>
      <c r="F58" s="451">
        <v>7</v>
      </c>
      <c r="G58" s="295">
        <v>5.0876825751232674E-2</v>
      </c>
      <c r="H58" s="451">
        <v>0.54200000000000004</v>
      </c>
      <c r="I58" s="412">
        <v>3.3896933794878574E-3</v>
      </c>
      <c r="J58" s="372">
        <v>-63.15789473684211</v>
      </c>
      <c r="K58" s="295">
        <v>-66.700608777560717</v>
      </c>
      <c r="L58" s="295">
        <v>-67.814726840855116</v>
      </c>
      <c r="M58" s="296">
        <v>-71.042490541840721</v>
      </c>
      <c r="O58" s="430">
        <v>24</v>
      </c>
      <c r="P58" s="295">
        <v>5.7055837933526303E-2</v>
      </c>
      <c r="Q58" s="451">
        <v>5.4530000000000003</v>
      </c>
      <c r="R58" s="412">
        <v>1.073237762635702E-2</v>
      </c>
      <c r="S58" s="372">
        <v>14.285714285714278</v>
      </c>
      <c r="T58" s="295">
        <v>13.567127704629272</v>
      </c>
      <c r="U58" s="295">
        <v>109.73076923076923</v>
      </c>
      <c r="V58" s="296">
        <v>108.76892504454963</v>
      </c>
      <c r="X58" s="430">
        <v>10</v>
      </c>
      <c r="Y58" s="295">
        <v>0.30512456710452041</v>
      </c>
      <c r="Z58" s="451">
        <v>0.245</v>
      </c>
      <c r="AA58" s="412">
        <v>4.0051003137940525E-3</v>
      </c>
      <c r="AB58" s="627" t="s">
        <v>22</v>
      </c>
      <c r="AC58" s="628" t="s">
        <v>22</v>
      </c>
      <c r="AD58" s="628" t="s">
        <v>22</v>
      </c>
      <c r="AE58" s="629" t="s">
        <v>22</v>
      </c>
    </row>
    <row r="59" spans="1:31" ht="49.5" customHeight="1">
      <c r="A59" s="677"/>
      <c r="B59" s="698"/>
      <c r="C59" s="698"/>
      <c r="D59" s="24"/>
      <c r="E59" s="16" t="s">
        <v>8</v>
      </c>
      <c r="F59" s="451">
        <v>246</v>
      </c>
      <c r="G59" s="295">
        <v>1.7879570192576053</v>
      </c>
      <c r="H59" s="451">
        <v>36.432000000000002</v>
      </c>
      <c r="I59" s="412">
        <v>0.22784743395111001</v>
      </c>
      <c r="J59" s="372">
        <v>-13.380281690140848</v>
      </c>
      <c r="K59" s="295">
        <v>-21.709580194325326</v>
      </c>
      <c r="L59" s="295">
        <v>-4.0657257215083149</v>
      </c>
      <c r="M59" s="296">
        <v>-13.686683936322495</v>
      </c>
      <c r="O59" s="430">
        <v>2111</v>
      </c>
      <c r="P59" s="295">
        <v>5.0185364115697508</v>
      </c>
      <c r="Q59" s="451">
        <v>558.27099999999996</v>
      </c>
      <c r="R59" s="412">
        <v>1.0987667687225307</v>
      </c>
      <c r="S59" s="372">
        <v>24.985198342214332</v>
      </c>
      <c r="T59" s="295">
        <v>24.199337336538377</v>
      </c>
      <c r="U59" s="295">
        <v>18.923772356615174</v>
      </c>
      <c r="V59" s="296">
        <v>18.378377231884329</v>
      </c>
      <c r="X59" s="430">
        <v>277</v>
      </c>
      <c r="Y59" s="295">
        <v>8.451950508795214</v>
      </c>
      <c r="Z59" s="451">
        <v>72.900999999999996</v>
      </c>
      <c r="AA59" s="412">
        <v>1.1917380325546947</v>
      </c>
      <c r="AB59" s="372">
        <v>-15.030674846625772</v>
      </c>
      <c r="AC59" s="295">
        <v>-16.324220809975941</v>
      </c>
      <c r="AD59" s="295">
        <v>-9.6552322411143479</v>
      </c>
      <c r="AE59" s="296">
        <v>-10.267772573458572</v>
      </c>
    </row>
    <row r="60" spans="1:31" ht="49.5" customHeight="1">
      <c r="A60" s="677"/>
      <c r="B60" s="698"/>
      <c r="C60" s="698"/>
      <c r="D60" s="25" t="s">
        <v>20</v>
      </c>
      <c r="E60" s="15"/>
      <c r="F60" s="451">
        <v>1</v>
      </c>
      <c r="G60" s="295">
        <v>7.2681179644618109E-3</v>
      </c>
      <c r="H60" s="451">
        <v>1.135</v>
      </c>
      <c r="I60" s="412">
        <v>7.098343147082505E-3</v>
      </c>
      <c r="J60" s="372">
        <v>-83.333333333333343</v>
      </c>
      <c r="K60" s="295">
        <v>-84.93598968508698</v>
      </c>
      <c r="L60" s="295">
        <v>-84.791638751172457</v>
      </c>
      <c r="M60" s="296">
        <v>-86.316839303229727</v>
      </c>
      <c r="O60" s="430">
        <v>8</v>
      </c>
      <c r="P60" s="295">
        <v>1.9018612644508767E-2</v>
      </c>
      <c r="Q60" s="451">
        <v>39.567</v>
      </c>
      <c r="R60" s="412">
        <v>7.7874195037973257E-2</v>
      </c>
      <c r="S60" s="372">
        <v>-63.636363636363633</v>
      </c>
      <c r="T60" s="295">
        <v>-63.865004821254331</v>
      </c>
      <c r="U60" s="295">
        <v>61.333333333333343</v>
      </c>
      <c r="V60" s="296">
        <v>60.593444144545032</v>
      </c>
      <c r="X60" s="430">
        <v>4</v>
      </c>
      <c r="Y60" s="295">
        <v>0.12204982684180814</v>
      </c>
      <c r="Z60" s="451">
        <v>9.2080000000000002</v>
      </c>
      <c r="AA60" s="412">
        <v>0.15052638240577812</v>
      </c>
      <c r="AB60" s="372">
        <v>-42.857142857142861</v>
      </c>
      <c r="AC60" s="295">
        <v>-43.727067527699148</v>
      </c>
      <c r="AD60" s="295">
        <v>-55.034671354624479</v>
      </c>
      <c r="AE60" s="296">
        <v>-55.339537679876557</v>
      </c>
    </row>
    <row r="61" spans="1:31" ht="49.5" customHeight="1">
      <c r="A61" s="677"/>
      <c r="B61" s="698"/>
      <c r="C61" s="698"/>
      <c r="D61" s="25"/>
      <c r="E61" s="16" t="s">
        <v>7</v>
      </c>
      <c r="F61" s="451">
        <v>1</v>
      </c>
      <c r="G61" s="295">
        <v>7.2681179644618109E-3</v>
      </c>
      <c r="H61" s="451">
        <v>1.135</v>
      </c>
      <c r="I61" s="412">
        <v>7.098343147082505E-3</v>
      </c>
      <c r="J61" s="372">
        <v>-80</v>
      </c>
      <c r="K61" s="295">
        <v>-81.923187622104393</v>
      </c>
      <c r="L61" s="295">
        <v>-83.18767589986669</v>
      </c>
      <c r="M61" s="296">
        <v>-84.873733035106412</v>
      </c>
      <c r="O61" s="430">
        <v>6</v>
      </c>
      <c r="P61" s="295">
        <v>1.4263959483381576E-2</v>
      </c>
      <c r="Q61" s="451">
        <v>32.826000000000001</v>
      </c>
      <c r="R61" s="412">
        <v>6.4606827060846417E-2</v>
      </c>
      <c r="S61" s="372">
        <v>-68.421052631578945</v>
      </c>
      <c r="T61" s="295">
        <v>-68.619609450036648</v>
      </c>
      <c r="U61" s="295">
        <v>49.562602515035536</v>
      </c>
      <c r="V61" s="296">
        <v>48.876694957300543</v>
      </c>
      <c r="X61" s="430">
        <v>4</v>
      </c>
      <c r="Y61" s="295">
        <v>0.12204982684180814</v>
      </c>
      <c r="Z61" s="451">
        <v>9.2080000000000002</v>
      </c>
      <c r="AA61" s="412">
        <v>0.15052638240577812</v>
      </c>
      <c r="AB61" s="372">
        <v>-42.857142857142861</v>
      </c>
      <c r="AC61" s="295">
        <v>-43.727067527699148</v>
      </c>
      <c r="AD61" s="295">
        <v>-55.034671354624479</v>
      </c>
      <c r="AE61" s="296">
        <v>-55.339537679876557</v>
      </c>
    </row>
    <row r="62" spans="1:31" ht="49.5" customHeight="1">
      <c r="A62" s="677"/>
      <c r="B62" s="698"/>
      <c r="C62" s="698"/>
      <c r="D62" s="25"/>
      <c r="E62" s="16" t="s">
        <v>125</v>
      </c>
      <c r="F62" s="637" t="s">
        <v>22</v>
      </c>
      <c r="G62" s="628" t="s">
        <v>22</v>
      </c>
      <c r="H62" s="637" t="s">
        <v>22</v>
      </c>
      <c r="I62" s="632" t="s">
        <v>22</v>
      </c>
      <c r="J62" s="627" t="s">
        <v>22</v>
      </c>
      <c r="K62" s="628" t="s">
        <v>22</v>
      </c>
      <c r="L62" s="628" t="s">
        <v>22</v>
      </c>
      <c r="M62" s="629" t="s">
        <v>22</v>
      </c>
      <c r="O62" s="630" t="s">
        <v>22</v>
      </c>
      <c r="P62" s="628" t="s">
        <v>22</v>
      </c>
      <c r="Q62" s="637" t="s">
        <v>22</v>
      </c>
      <c r="R62" s="632" t="s">
        <v>22</v>
      </c>
      <c r="S62" s="627" t="s">
        <v>22</v>
      </c>
      <c r="T62" s="628" t="s">
        <v>22</v>
      </c>
      <c r="U62" s="628" t="s">
        <v>22</v>
      </c>
      <c r="V62" s="629" t="s">
        <v>22</v>
      </c>
      <c r="X62" s="630" t="s">
        <v>22</v>
      </c>
      <c r="Y62" s="628" t="s">
        <v>22</v>
      </c>
      <c r="Z62" s="637" t="s">
        <v>22</v>
      </c>
      <c r="AA62" s="632" t="s">
        <v>22</v>
      </c>
      <c r="AB62" s="627" t="s">
        <v>22</v>
      </c>
      <c r="AC62" s="628" t="s">
        <v>22</v>
      </c>
      <c r="AD62" s="628" t="s">
        <v>22</v>
      </c>
      <c r="AE62" s="629" t="s">
        <v>22</v>
      </c>
    </row>
    <row r="63" spans="1:31" ht="49.5" customHeight="1">
      <c r="A63" s="677"/>
      <c r="B63" s="698"/>
      <c r="C63" s="698"/>
      <c r="D63" s="25"/>
      <c r="E63" s="16" t="s">
        <v>8</v>
      </c>
      <c r="F63" s="637" t="s">
        <v>22</v>
      </c>
      <c r="G63" s="628" t="s">
        <v>22</v>
      </c>
      <c r="H63" s="637" t="s">
        <v>22</v>
      </c>
      <c r="I63" s="632" t="s">
        <v>22</v>
      </c>
      <c r="J63" s="627" t="s">
        <v>22</v>
      </c>
      <c r="K63" s="628" t="s">
        <v>22</v>
      </c>
      <c r="L63" s="628" t="s">
        <v>22</v>
      </c>
      <c r="M63" s="629" t="s">
        <v>22</v>
      </c>
      <c r="O63" s="430">
        <v>2</v>
      </c>
      <c r="P63" s="295">
        <v>4.7546531611271916E-3</v>
      </c>
      <c r="Q63" s="451">
        <v>6.7409999999999997</v>
      </c>
      <c r="R63" s="412">
        <v>1.3267367977126842E-2</v>
      </c>
      <c r="S63" s="372">
        <v>-33.333333333333343</v>
      </c>
      <c r="T63" s="295">
        <v>-33.752508838966264</v>
      </c>
      <c r="U63" s="295">
        <v>161.58323632130384</v>
      </c>
      <c r="V63" s="296">
        <v>160.38359205360308</v>
      </c>
      <c r="X63" s="630" t="s">
        <v>22</v>
      </c>
      <c r="Y63" s="628" t="s">
        <v>22</v>
      </c>
      <c r="Z63" s="637" t="s">
        <v>22</v>
      </c>
      <c r="AA63" s="632" t="s">
        <v>22</v>
      </c>
      <c r="AB63" s="627" t="s">
        <v>22</v>
      </c>
      <c r="AC63" s="628" t="s">
        <v>22</v>
      </c>
      <c r="AD63" s="628" t="s">
        <v>22</v>
      </c>
      <c r="AE63" s="629" t="s">
        <v>22</v>
      </c>
    </row>
    <row r="64" spans="1:31" ht="49.5" customHeight="1">
      <c r="A64" s="677"/>
      <c r="B64" s="698"/>
      <c r="C64" s="700"/>
      <c r="D64" s="6" t="s">
        <v>9</v>
      </c>
      <c r="E64" s="15"/>
      <c r="F64" s="451">
        <v>2663</v>
      </c>
      <c r="G64" s="295">
        <v>19.3549981393618</v>
      </c>
      <c r="H64" s="423" t="s">
        <v>22</v>
      </c>
      <c r="I64" s="406" t="s">
        <v>22</v>
      </c>
      <c r="J64" s="372">
        <v>8.2960553070353882</v>
      </c>
      <c r="K64" s="295">
        <v>-2.1176263474257269</v>
      </c>
      <c r="L64" s="532" t="s">
        <v>206</v>
      </c>
      <c r="M64" s="533" t="s">
        <v>206</v>
      </c>
      <c r="O64" s="430">
        <v>15234</v>
      </c>
      <c r="P64" s="295">
        <v>36.216193128305818</v>
      </c>
      <c r="Q64" s="423" t="s">
        <v>22</v>
      </c>
      <c r="R64" s="406" t="s">
        <v>22</v>
      </c>
      <c r="S64" s="372">
        <v>16.157072054898975</v>
      </c>
      <c r="T64" s="295">
        <v>15.426719063727163</v>
      </c>
      <c r="U64" s="532" t="s">
        <v>206</v>
      </c>
      <c r="V64" s="533" t="s">
        <v>206</v>
      </c>
      <c r="X64" s="430">
        <v>1896</v>
      </c>
      <c r="Y64" s="295">
        <v>57.851617923017066</v>
      </c>
      <c r="Z64" s="423" t="s">
        <v>22</v>
      </c>
      <c r="AA64" s="406" t="s">
        <v>22</v>
      </c>
      <c r="AB64" s="372">
        <v>-2.669404517453799</v>
      </c>
      <c r="AC64" s="295">
        <v>-4.15113452613231</v>
      </c>
      <c r="AD64" s="532" t="s">
        <v>206</v>
      </c>
      <c r="AE64" s="533" t="s">
        <v>206</v>
      </c>
    </row>
    <row r="65" spans="1:62" ht="49.5" customHeight="1">
      <c r="A65" s="677"/>
      <c r="B65" s="698"/>
      <c r="C65" s="701" t="s">
        <v>10</v>
      </c>
      <c r="D65" s="6" t="s">
        <v>6</v>
      </c>
      <c r="E65" s="15"/>
      <c r="F65" s="451">
        <v>5</v>
      </c>
      <c r="G65" s="295">
        <v>3.6340589822309054E-2</v>
      </c>
      <c r="H65" s="423" t="s">
        <v>22</v>
      </c>
      <c r="I65" s="406" t="s">
        <v>22</v>
      </c>
      <c r="J65" s="372">
        <v>25</v>
      </c>
      <c r="K65" s="295">
        <v>12.980077361847592</v>
      </c>
      <c r="L65" s="532" t="s">
        <v>206</v>
      </c>
      <c r="M65" s="533" t="s">
        <v>206</v>
      </c>
      <c r="O65" s="430">
        <v>20</v>
      </c>
      <c r="P65" s="295">
        <v>4.7546531611271918E-2</v>
      </c>
      <c r="Q65" s="423" t="s">
        <v>22</v>
      </c>
      <c r="R65" s="406" t="s">
        <v>22</v>
      </c>
      <c r="S65" s="372">
        <v>25</v>
      </c>
      <c r="T65" s="295">
        <v>24.214045926938283</v>
      </c>
      <c r="U65" s="532" t="s">
        <v>206</v>
      </c>
      <c r="V65" s="533" t="s">
        <v>206</v>
      </c>
      <c r="X65" s="430">
        <v>2</v>
      </c>
      <c r="Y65" s="295">
        <v>6.1024913420904069E-2</v>
      </c>
      <c r="Z65" s="423" t="s">
        <v>22</v>
      </c>
      <c r="AA65" s="406" t="s">
        <v>22</v>
      </c>
      <c r="AB65" s="372">
        <v>-75</v>
      </c>
      <c r="AC65" s="295">
        <v>-75.380592043368381</v>
      </c>
      <c r="AD65" s="532" t="s">
        <v>206</v>
      </c>
      <c r="AE65" s="533" t="s">
        <v>206</v>
      </c>
    </row>
    <row r="66" spans="1:62" ht="49.5" customHeight="1">
      <c r="A66" s="677"/>
      <c r="B66" s="698"/>
      <c r="C66" s="698"/>
      <c r="D66" s="6" t="s">
        <v>3</v>
      </c>
      <c r="E66" s="15"/>
      <c r="F66" s="451">
        <v>8</v>
      </c>
      <c r="G66" s="295">
        <v>5.8144943715694487E-2</v>
      </c>
      <c r="H66" s="382">
        <v>-1.2949999999999999</v>
      </c>
      <c r="I66" s="412">
        <v>-8.0989906391822405E-3</v>
      </c>
      <c r="J66" s="372">
        <v>14.285714285714278</v>
      </c>
      <c r="K66" s="295">
        <v>3.2960707308320849</v>
      </c>
      <c r="L66" s="295">
        <v>-80.616674150576259</v>
      </c>
      <c r="M66" s="296">
        <v>-82.560569275274602</v>
      </c>
      <c r="O66" s="430">
        <v>21</v>
      </c>
      <c r="P66" s="295">
        <v>4.9923858191835514E-2</v>
      </c>
      <c r="Q66" s="382">
        <v>-3.629</v>
      </c>
      <c r="R66" s="412">
        <v>-7.1424534029065874E-3</v>
      </c>
      <c r="S66" s="372">
        <v>31.25</v>
      </c>
      <c r="T66" s="295">
        <v>30.424748223285178</v>
      </c>
      <c r="U66" s="295">
        <v>45.16</v>
      </c>
      <c r="V66" s="296">
        <v>44.494283173691059</v>
      </c>
      <c r="X66" s="430">
        <v>4</v>
      </c>
      <c r="Y66" s="295">
        <v>0.12204982684180814</v>
      </c>
      <c r="Z66" s="382">
        <v>-1.8220000000000001</v>
      </c>
      <c r="AA66" s="412">
        <v>-2.9784868456052098E-2</v>
      </c>
      <c r="AB66" s="372">
        <v>0</v>
      </c>
      <c r="AC66" s="295">
        <v>-1.5223681734734953</v>
      </c>
      <c r="AD66" s="628" t="s">
        <v>211</v>
      </c>
      <c r="AE66" s="629" t="s">
        <v>211</v>
      </c>
    </row>
    <row r="67" spans="1:62" ht="49.5" customHeight="1" thickBot="1">
      <c r="A67" s="677"/>
      <c r="B67" s="699"/>
      <c r="C67" s="699"/>
      <c r="D67" s="26" t="s">
        <v>9</v>
      </c>
      <c r="E67" s="18"/>
      <c r="F67" s="452">
        <v>13</v>
      </c>
      <c r="G67" s="385">
        <v>9.4485533538003541E-2</v>
      </c>
      <c r="H67" s="424" t="s">
        <v>22</v>
      </c>
      <c r="I67" s="407" t="s">
        <v>22</v>
      </c>
      <c r="J67" s="373">
        <v>18.181818181818187</v>
      </c>
      <c r="K67" s="380">
        <v>6.8175276875649899</v>
      </c>
      <c r="L67" s="534" t="s">
        <v>206</v>
      </c>
      <c r="M67" s="535" t="s">
        <v>206</v>
      </c>
      <c r="O67" s="436">
        <v>41</v>
      </c>
      <c r="P67" s="385">
        <v>9.7470389803107432E-2</v>
      </c>
      <c r="Q67" s="424" t="s">
        <v>22</v>
      </c>
      <c r="R67" s="407" t="s">
        <v>22</v>
      </c>
      <c r="S67" s="373">
        <v>28.125</v>
      </c>
      <c r="T67" s="380">
        <v>27.319397075111723</v>
      </c>
      <c r="U67" s="534" t="s">
        <v>206</v>
      </c>
      <c r="V67" s="535" t="s">
        <v>206</v>
      </c>
      <c r="X67" s="436">
        <v>6</v>
      </c>
      <c r="Y67" s="385">
        <v>0.1830747402627122</v>
      </c>
      <c r="Z67" s="424" t="s">
        <v>22</v>
      </c>
      <c r="AA67" s="407" t="s">
        <v>22</v>
      </c>
      <c r="AB67" s="373">
        <v>-50</v>
      </c>
      <c r="AC67" s="380">
        <v>-50.761184086736755</v>
      </c>
      <c r="AD67" s="534" t="s">
        <v>206</v>
      </c>
      <c r="AE67" s="535" t="s">
        <v>206</v>
      </c>
    </row>
    <row r="68" spans="1:62" ht="49.5" customHeight="1">
      <c r="A68" s="677"/>
      <c r="B68" s="697" t="s">
        <v>24</v>
      </c>
      <c r="C68" s="7" t="s">
        <v>11</v>
      </c>
      <c r="D68" s="21"/>
      <c r="E68" s="14"/>
      <c r="F68" s="441">
        <v>2899</v>
      </c>
      <c r="G68" s="442">
        <v>17.260236618255842</v>
      </c>
      <c r="H68" s="443">
        <v>3651.2840000000001</v>
      </c>
      <c r="I68" s="444">
        <v>18.239262899926821</v>
      </c>
      <c r="J68" s="372">
        <v>21.094402673350032</v>
      </c>
      <c r="K68" s="295">
        <v>-0.34484436722812006</v>
      </c>
      <c r="L68" s="295">
        <v>16.985401190909101</v>
      </c>
      <c r="M68" s="389">
        <v>-5.5217092107993579</v>
      </c>
      <c r="O68" s="460">
        <v>4720</v>
      </c>
      <c r="P68" s="442">
        <v>10.128966203802955</v>
      </c>
      <c r="Q68" s="443">
        <v>6248.1120000000001</v>
      </c>
      <c r="R68" s="444">
        <v>10.937004941956214</v>
      </c>
      <c r="S68" s="372">
        <v>-20.805369127516784</v>
      </c>
      <c r="T68" s="295">
        <v>-23.954169008849675</v>
      </c>
      <c r="U68" s="295">
        <v>-18.49904223742729</v>
      </c>
      <c r="V68" s="389">
        <v>-22.546164509708689</v>
      </c>
      <c r="X68" s="460">
        <v>3764</v>
      </c>
      <c r="Y68" s="442">
        <v>109.8913932033166</v>
      </c>
      <c r="Z68" s="443">
        <v>7391.2759999999998</v>
      </c>
      <c r="AA68" s="444">
        <v>112.98858484603976</v>
      </c>
      <c r="AB68" s="372">
        <v>2.3104104376189269</v>
      </c>
      <c r="AC68" s="295">
        <v>-3.6480389008419536</v>
      </c>
      <c r="AD68" s="295">
        <v>5.4400377293192435</v>
      </c>
      <c r="AE68" s="389">
        <v>-1.7346133696075299</v>
      </c>
    </row>
    <row r="69" spans="1:62" ht="49.5" customHeight="1">
      <c r="A69" s="677"/>
      <c r="B69" s="698"/>
      <c r="C69" s="2" t="s">
        <v>21</v>
      </c>
      <c r="D69" s="6"/>
      <c r="E69" s="15"/>
      <c r="F69" s="441">
        <v>210</v>
      </c>
      <c r="G69" s="442">
        <v>1.2503103448891777</v>
      </c>
      <c r="H69" s="443">
        <v>280.79300000000001</v>
      </c>
      <c r="I69" s="444">
        <v>1.4026455754904719</v>
      </c>
      <c r="J69" s="372">
        <v>21.387283236994222</v>
      </c>
      <c r="K69" s="295">
        <v>-0.10381705706825528</v>
      </c>
      <c r="L69" s="295">
        <v>11.535115768233169</v>
      </c>
      <c r="M69" s="296">
        <v>-9.9234007535534516</v>
      </c>
      <c r="O69" s="460">
        <v>902</v>
      </c>
      <c r="P69" s="442">
        <v>1.9356626092860729</v>
      </c>
      <c r="Q69" s="443">
        <v>1398.3340000000001</v>
      </c>
      <c r="R69" s="444">
        <v>2.447713144147448</v>
      </c>
      <c r="S69" s="372">
        <v>-4.7518479408659005</v>
      </c>
      <c r="T69" s="295">
        <v>-8.5389401540223275</v>
      </c>
      <c r="U69" s="295">
        <v>16.966848906228037</v>
      </c>
      <c r="V69" s="296">
        <v>11.158584165266248</v>
      </c>
      <c r="X69" s="460">
        <v>263</v>
      </c>
      <c r="Y69" s="442">
        <v>7.6783837440149476</v>
      </c>
      <c r="Z69" s="443">
        <v>598.49300000000005</v>
      </c>
      <c r="AA69" s="444">
        <v>9.1490125805423688</v>
      </c>
      <c r="AB69" s="372">
        <v>49.431818181818187</v>
      </c>
      <c r="AC69" s="295">
        <v>40.729068242863036</v>
      </c>
      <c r="AD69" s="295">
        <v>72.417736907910296</v>
      </c>
      <c r="AE69" s="296">
        <v>60.685598602379059</v>
      </c>
    </row>
    <row r="70" spans="1:62" ht="49.5" customHeight="1" thickBot="1">
      <c r="A70" s="678"/>
      <c r="B70" s="699"/>
      <c r="C70" s="17" t="s">
        <v>12</v>
      </c>
      <c r="D70" s="26"/>
      <c r="E70" s="18"/>
      <c r="F70" s="455">
        <v>846</v>
      </c>
      <c r="G70" s="456">
        <v>5.0369645322678309</v>
      </c>
      <c r="H70" s="453">
        <v>1259.0920000000001</v>
      </c>
      <c r="I70" s="454">
        <v>6.2895436244331204</v>
      </c>
      <c r="J70" s="373">
        <v>33.22834645669289</v>
      </c>
      <c r="K70" s="295">
        <v>9.6408364691533848</v>
      </c>
      <c r="L70" s="295">
        <v>29.834753780555104</v>
      </c>
      <c r="M70" s="386">
        <v>4.8555246838507315</v>
      </c>
      <c r="O70" s="462">
        <v>3464</v>
      </c>
      <c r="P70" s="456">
        <v>7.4336311292316593</v>
      </c>
      <c r="Q70" s="453">
        <v>6498.81</v>
      </c>
      <c r="R70" s="454">
        <v>11.375839147383157</v>
      </c>
      <c r="S70" s="373">
        <v>42.55144032921811</v>
      </c>
      <c r="T70" s="295">
        <v>36.883556617313076</v>
      </c>
      <c r="U70" s="295">
        <v>62.716725159435271</v>
      </c>
      <c r="V70" s="386">
        <v>54.63664241508431</v>
      </c>
      <c r="X70" s="462">
        <v>205</v>
      </c>
      <c r="Y70" s="456">
        <v>5.9850519677683058</v>
      </c>
      <c r="Z70" s="453">
        <v>522.24599999999998</v>
      </c>
      <c r="AA70" s="454">
        <v>7.9834437898821351</v>
      </c>
      <c r="AB70" s="373">
        <v>-32.786885245901644</v>
      </c>
      <c r="AC70" s="295">
        <v>-36.701305464034171</v>
      </c>
      <c r="AD70" s="295">
        <v>-30.666259533877209</v>
      </c>
      <c r="AE70" s="386">
        <v>-35.384063206377675</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5773.8130000000001</v>
      </c>
      <c r="I72" s="407" t="s">
        <v>22</v>
      </c>
      <c r="J72" s="536" t="s">
        <v>206</v>
      </c>
      <c r="K72" s="534" t="s">
        <v>206</v>
      </c>
      <c r="L72" s="387">
        <v>20.967735514985392</v>
      </c>
      <c r="M72" s="535" t="s">
        <v>206</v>
      </c>
      <c r="O72" s="428" t="s">
        <v>22</v>
      </c>
      <c r="P72" s="180" t="s">
        <v>22</v>
      </c>
      <c r="Q72" s="459">
        <v>16439.234</v>
      </c>
      <c r="R72" s="407" t="s">
        <v>22</v>
      </c>
      <c r="S72" s="536" t="s">
        <v>206</v>
      </c>
      <c r="T72" s="534" t="s">
        <v>206</v>
      </c>
      <c r="U72" s="387">
        <v>11.172242162549637</v>
      </c>
      <c r="V72" s="535" t="s">
        <v>206</v>
      </c>
      <c r="X72" s="428" t="s">
        <v>22</v>
      </c>
      <c r="Y72" s="180" t="s">
        <v>22</v>
      </c>
      <c r="Z72" s="459">
        <v>8927.2990000000009</v>
      </c>
      <c r="AA72" s="407" t="s">
        <v>22</v>
      </c>
      <c r="AB72" s="536" t="s">
        <v>206</v>
      </c>
      <c r="AC72" s="534" t="s">
        <v>206</v>
      </c>
      <c r="AD72" s="387">
        <v>5.2325104403845586</v>
      </c>
      <c r="AE72" s="535" t="s">
        <v>206</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ColWidth="9" defaultRowHeight="13"/>
  <cols>
    <col min="1" max="1" width="15.6328125" style="94" customWidth="1"/>
    <col min="2" max="2" width="14.6328125" style="42" customWidth="1"/>
    <col min="3" max="3" width="12.90625" style="42" customWidth="1"/>
    <col min="4" max="4" width="7.6328125" style="42" customWidth="1"/>
    <col min="5" max="5" width="12.90625" style="42" customWidth="1"/>
    <col min="6" max="6" width="7.6328125" style="42" customWidth="1"/>
    <col min="7" max="7" width="12.90625" style="42" customWidth="1"/>
    <col min="8" max="8" width="7.6328125" style="42" customWidth="1"/>
    <col min="9" max="9" width="12.90625" style="42" customWidth="1"/>
    <col min="10" max="10" width="7.6328125" style="42" customWidth="1"/>
    <col min="11" max="11" width="12.7265625" style="42" customWidth="1"/>
    <col min="12" max="12" width="7.6328125" style="42" customWidth="1"/>
    <col min="13" max="13" width="12.7265625" style="42" customWidth="1"/>
    <col min="14" max="14" width="7.6328125" style="42" customWidth="1"/>
    <col min="15" max="15" width="12.7265625" style="42" customWidth="1"/>
    <col min="16" max="16" width="7.6328125" style="42" customWidth="1"/>
    <col min="17" max="17" width="12.7265625" style="42" customWidth="1"/>
    <col min="18" max="18" width="7.6328125" style="42" customWidth="1"/>
    <col min="19" max="19" width="12.7265625" style="42" customWidth="1"/>
    <col min="20" max="20" width="7.6328125" style="42" customWidth="1"/>
    <col min="21" max="21" width="12.7265625" style="42" customWidth="1"/>
    <col min="22" max="22" width="7.6328125" style="42" customWidth="1"/>
    <col min="23" max="23" width="12.7265625" style="42" customWidth="1"/>
    <col min="24" max="24" width="7.6328125" style="42" customWidth="1"/>
    <col min="25" max="25" width="12.7265625" style="42" customWidth="1"/>
    <col min="26" max="26" width="7.6328125" style="42" customWidth="1"/>
    <col min="27" max="27" width="12.7265625" style="42" customWidth="1"/>
    <col min="28" max="28" width="7.6328125" style="42" customWidth="1"/>
    <col min="29" max="29" width="12.7265625" style="42" customWidth="1"/>
    <col min="30" max="30" width="7.6328125" style="42" customWidth="1"/>
    <col min="31" max="31" width="12.7265625" style="42" customWidth="1"/>
    <col min="32" max="32" width="7.6328125" style="42" customWidth="1"/>
    <col min="33" max="33" width="12.7265625" style="42" customWidth="1"/>
    <col min="34" max="34" width="7.6328125" style="42" customWidth="1"/>
    <col min="35" max="35" width="12.7265625" style="42" customWidth="1"/>
    <col min="36" max="36" width="7.6328125" style="42" customWidth="1"/>
    <col min="37" max="37" width="12.7265625" style="42" customWidth="1"/>
    <col min="38" max="38" width="7.6328125" style="42" customWidth="1"/>
    <col min="39" max="39" width="12.7265625" style="42" customWidth="1"/>
    <col min="40" max="40" width="7.6328125" style="42" customWidth="1"/>
    <col min="41" max="41" width="12.7265625" style="42" customWidth="1"/>
    <col min="42" max="42" width="7.6328125" style="42" customWidth="1"/>
    <col min="43" max="43" width="12.7265625" style="42" customWidth="1"/>
    <col min="44" max="44" width="7.6328125" style="42" customWidth="1"/>
    <col min="45" max="45" width="12.7265625" style="42" customWidth="1"/>
    <col min="46" max="46" width="7.6328125" style="42" customWidth="1"/>
    <col min="47" max="47" width="12.7265625" style="42" customWidth="1"/>
    <col min="48" max="48" width="7.6328125" style="42" customWidth="1"/>
    <col min="49" max="49" width="15.6328125" style="42" customWidth="1"/>
    <col min="50" max="16384" width="9" style="42"/>
  </cols>
  <sheetData>
    <row r="1" spans="1:49" s="213" customFormat="1" ht="37">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201</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208</v>
      </c>
    </row>
    <row r="4" spans="1:49" s="53" customFormat="1" ht="36.75" customHeight="1" thickBot="1">
      <c r="A4" s="702" t="s">
        <v>207</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702" t="s">
        <v>207</v>
      </c>
    </row>
    <row r="5" spans="1:49" s="53" customFormat="1" ht="36.75" customHeight="1" thickBot="1">
      <c r="A5" s="703"/>
      <c r="B5" s="705" t="s">
        <v>85</v>
      </c>
      <c r="C5" s="722" t="s">
        <v>86</v>
      </c>
      <c r="D5" s="723"/>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703"/>
    </row>
    <row r="6" spans="1:49" s="53" customFormat="1" ht="36.75" customHeight="1" thickBot="1">
      <c r="A6" s="703"/>
      <c r="B6" s="706"/>
      <c r="C6" s="724"/>
      <c r="D6" s="725"/>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703"/>
    </row>
    <row r="7" spans="1:49" s="53" customFormat="1" ht="36.75" customHeight="1">
      <c r="A7" s="703"/>
      <c r="B7" s="706"/>
      <c r="C7" s="724"/>
      <c r="D7" s="725"/>
      <c r="E7" s="718" t="s">
        <v>97</v>
      </c>
      <c r="F7" s="718"/>
      <c r="G7" s="718" t="s">
        <v>124</v>
      </c>
      <c r="H7" s="718"/>
      <c r="I7" s="718" t="s">
        <v>98</v>
      </c>
      <c r="J7" s="720"/>
      <c r="K7" s="708" t="s">
        <v>91</v>
      </c>
      <c r="L7" s="709"/>
      <c r="M7" s="468"/>
      <c r="N7" s="468"/>
      <c r="O7" s="468"/>
      <c r="P7" s="468"/>
      <c r="Q7" s="468"/>
      <c r="R7" s="471"/>
      <c r="S7" s="712" t="s">
        <v>86</v>
      </c>
      <c r="T7" s="713"/>
      <c r="U7" s="251"/>
      <c r="V7" s="252"/>
      <c r="W7" s="252"/>
      <c r="X7" s="252"/>
      <c r="Y7" s="251"/>
      <c r="Z7" s="59"/>
      <c r="AA7" s="712" t="s">
        <v>92</v>
      </c>
      <c r="AB7" s="713"/>
      <c r="AC7" s="468"/>
      <c r="AD7" s="468"/>
      <c r="AE7" s="468"/>
      <c r="AF7" s="468"/>
      <c r="AG7" s="468"/>
      <c r="AH7" s="468"/>
      <c r="AI7" s="738" t="s">
        <v>93</v>
      </c>
      <c r="AJ7" s="739"/>
      <c r="AK7" s="708" t="s">
        <v>91</v>
      </c>
      <c r="AL7" s="732"/>
      <c r="AM7" s="733" t="s">
        <v>86</v>
      </c>
      <c r="AN7" s="709"/>
      <c r="AO7" s="708" t="s">
        <v>93</v>
      </c>
      <c r="AP7" s="736"/>
      <c r="AQ7" s="60" t="s">
        <v>94</v>
      </c>
      <c r="AR7" s="61"/>
      <c r="AS7" s="60" t="s">
        <v>95</v>
      </c>
      <c r="AT7" s="61"/>
      <c r="AU7" s="60" t="s">
        <v>96</v>
      </c>
      <c r="AV7" s="61"/>
      <c r="AW7" s="703"/>
    </row>
    <row r="8" spans="1:49" s="53" customFormat="1" ht="36.75" customHeight="1" thickBot="1">
      <c r="A8" s="704"/>
      <c r="B8" s="707"/>
      <c r="C8" s="726"/>
      <c r="D8" s="727"/>
      <c r="E8" s="719"/>
      <c r="F8" s="719"/>
      <c r="G8" s="719"/>
      <c r="H8" s="719"/>
      <c r="I8" s="719"/>
      <c r="J8" s="721"/>
      <c r="K8" s="710"/>
      <c r="L8" s="711"/>
      <c r="M8" s="717" t="s">
        <v>138</v>
      </c>
      <c r="N8" s="717"/>
      <c r="O8" s="717" t="s">
        <v>124</v>
      </c>
      <c r="P8" s="717"/>
      <c r="Q8" s="717" t="s">
        <v>98</v>
      </c>
      <c r="R8" s="717"/>
      <c r="S8" s="714"/>
      <c r="T8" s="716"/>
      <c r="U8" s="728" t="s">
        <v>97</v>
      </c>
      <c r="V8" s="729"/>
      <c r="W8" s="730" t="s">
        <v>124</v>
      </c>
      <c r="X8" s="731"/>
      <c r="Y8" s="62" t="s">
        <v>98</v>
      </c>
      <c r="Z8" s="63"/>
      <c r="AA8" s="714"/>
      <c r="AB8" s="715"/>
      <c r="AC8" s="717" t="s">
        <v>138</v>
      </c>
      <c r="AD8" s="717"/>
      <c r="AE8" s="717" t="s">
        <v>124</v>
      </c>
      <c r="AF8" s="717"/>
      <c r="AG8" s="717" t="s">
        <v>98</v>
      </c>
      <c r="AH8" s="717"/>
      <c r="AI8" s="740"/>
      <c r="AJ8" s="741"/>
      <c r="AK8" s="710"/>
      <c r="AL8" s="711"/>
      <c r="AM8" s="734"/>
      <c r="AN8" s="735"/>
      <c r="AO8" s="710"/>
      <c r="AP8" s="737"/>
      <c r="AQ8" s="469"/>
      <c r="AR8" s="470"/>
      <c r="AS8" s="469"/>
      <c r="AT8" s="470"/>
      <c r="AU8" s="469"/>
      <c r="AV8" s="470"/>
      <c r="AW8" s="704"/>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14841961</v>
      </c>
      <c r="C10" s="71">
        <v>35395</v>
      </c>
      <c r="D10" s="489">
        <v>23.847926833927133</v>
      </c>
      <c r="E10" s="229">
        <v>28450</v>
      </c>
      <c r="F10" s="489">
        <v>19.168626032638141</v>
      </c>
      <c r="G10" s="229">
        <v>1348</v>
      </c>
      <c r="H10" s="489">
        <v>0.90823577827754698</v>
      </c>
      <c r="I10" s="229">
        <v>5597</v>
      </c>
      <c r="J10" s="490">
        <v>3.7710650230114475</v>
      </c>
      <c r="K10" s="228">
        <v>23848</v>
      </c>
      <c r="L10" s="326">
        <v>18.067932334451921</v>
      </c>
      <c r="M10" s="352">
        <v>13298</v>
      </c>
      <c r="N10" s="326">
        <v>10.074948179450757</v>
      </c>
      <c r="O10" s="352">
        <v>301</v>
      </c>
      <c r="P10" s="326">
        <v>0.22804627778723699</v>
      </c>
      <c r="Q10" s="352">
        <v>10249</v>
      </c>
      <c r="R10" s="326">
        <v>7.764937877213927</v>
      </c>
      <c r="S10" s="73">
        <v>12270</v>
      </c>
      <c r="T10" s="326">
        <v>9.2961057423568043</v>
      </c>
      <c r="U10" s="74">
        <v>4409</v>
      </c>
      <c r="V10" s="326">
        <v>3.3403855108436145</v>
      </c>
      <c r="W10" s="352">
        <v>201</v>
      </c>
      <c r="X10" s="326">
        <v>0.15228339480144398</v>
      </c>
      <c r="Y10" s="72">
        <v>7660</v>
      </c>
      <c r="Z10" s="326">
        <v>5.8034368367117457</v>
      </c>
      <c r="AA10" s="75">
        <v>105</v>
      </c>
      <c r="AB10" s="326">
        <v>7.9551027135082678E-2</v>
      </c>
      <c r="AC10" s="229">
        <v>40</v>
      </c>
      <c r="AD10" s="326">
        <v>3.0305153194317209E-2</v>
      </c>
      <c r="AE10" s="229">
        <v>0</v>
      </c>
      <c r="AF10" s="326">
        <v>0</v>
      </c>
      <c r="AG10" s="229">
        <v>65</v>
      </c>
      <c r="AH10" s="326">
        <v>4.9245873940765461E-2</v>
      </c>
      <c r="AI10" s="70">
        <v>36223</v>
      </c>
      <c r="AJ10" s="319">
        <v>27.443589103943808</v>
      </c>
      <c r="AK10" s="494">
        <v>68</v>
      </c>
      <c r="AL10" s="326">
        <v>5.1518760430339254E-2</v>
      </c>
      <c r="AM10" s="74">
        <v>69</v>
      </c>
      <c r="AN10" s="326">
        <v>5.2276389260197183E-2</v>
      </c>
      <c r="AO10" s="70">
        <v>137</v>
      </c>
      <c r="AP10" s="326">
        <v>0.10379514969053645</v>
      </c>
      <c r="AQ10" s="70">
        <v>27762</v>
      </c>
      <c r="AR10" s="490">
        <v>18.705075427701232</v>
      </c>
      <c r="AS10" s="74">
        <v>4576</v>
      </c>
      <c r="AT10" s="489">
        <v>3.0831505351617623</v>
      </c>
      <c r="AU10" s="70">
        <v>8741</v>
      </c>
      <c r="AV10" s="489">
        <v>5.8893834851068538</v>
      </c>
      <c r="AW10" s="466" t="s">
        <v>99</v>
      </c>
    </row>
    <row r="11" spans="1:49" s="82" customFormat="1" ht="36.75" customHeight="1">
      <c r="A11" s="77" t="s">
        <v>100</v>
      </c>
      <c r="B11" s="486">
        <v>520956</v>
      </c>
      <c r="C11" s="79">
        <v>1597</v>
      </c>
      <c r="D11" s="327">
        <v>30.655180091984736</v>
      </c>
      <c r="E11" s="230">
        <v>1301</v>
      </c>
      <c r="F11" s="327">
        <v>24.973318284077735</v>
      </c>
      <c r="G11" s="230">
        <v>59</v>
      </c>
      <c r="H11" s="327">
        <v>1.1325332657652469</v>
      </c>
      <c r="I11" s="230">
        <v>237</v>
      </c>
      <c r="J11" s="323">
        <v>4.5493285421417546</v>
      </c>
      <c r="K11" s="491">
        <v>827</v>
      </c>
      <c r="L11" s="327">
        <v>18.026187014606226</v>
      </c>
      <c r="M11" s="353">
        <v>562</v>
      </c>
      <c r="N11" s="327">
        <v>12.24996022032491</v>
      </c>
      <c r="O11" s="353">
        <v>15</v>
      </c>
      <c r="P11" s="327">
        <v>0.32695623363856519</v>
      </c>
      <c r="Q11" s="353">
        <v>250</v>
      </c>
      <c r="R11" s="327">
        <v>5.4492705606427538</v>
      </c>
      <c r="S11" s="230">
        <v>447</v>
      </c>
      <c r="T11" s="327">
        <v>9.7432957624292431</v>
      </c>
      <c r="U11" s="81">
        <v>204</v>
      </c>
      <c r="V11" s="327">
        <v>4.4466047774844863</v>
      </c>
      <c r="W11" s="353">
        <v>6</v>
      </c>
      <c r="X11" s="327">
        <v>0.13078249345542606</v>
      </c>
      <c r="Y11" s="353">
        <v>237</v>
      </c>
      <c r="Z11" s="327">
        <v>5.1659084914893292</v>
      </c>
      <c r="AA11" s="81">
        <v>1</v>
      </c>
      <c r="AB11" s="327">
        <v>2.1797082242571011E-2</v>
      </c>
      <c r="AC11" s="230">
        <v>1</v>
      </c>
      <c r="AD11" s="327">
        <v>2.1797082242571011E-2</v>
      </c>
      <c r="AE11" s="230">
        <v>0</v>
      </c>
      <c r="AF11" s="327">
        <v>0</v>
      </c>
      <c r="AG11" s="230">
        <v>0</v>
      </c>
      <c r="AH11" s="327">
        <v>0</v>
      </c>
      <c r="AI11" s="78">
        <v>1275</v>
      </c>
      <c r="AJ11" s="320">
        <v>27.791279859278038</v>
      </c>
      <c r="AK11" s="491">
        <v>3</v>
      </c>
      <c r="AL11" s="327">
        <v>6.5391246727713029E-2</v>
      </c>
      <c r="AM11" s="80">
        <v>2</v>
      </c>
      <c r="AN11" s="327">
        <v>4.3594164485142022E-2</v>
      </c>
      <c r="AO11" s="79">
        <v>5</v>
      </c>
      <c r="AP11" s="327">
        <v>0.10898541121285506</v>
      </c>
      <c r="AQ11" s="78">
        <v>1306</v>
      </c>
      <c r="AR11" s="323">
        <v>25.06929567948157</v>
      </c>
      <c r="AS11" s="80">
        <v>190</v>
      </c>
      <c r="AT11" s="327">
        <v>3.6471410253457104</v>
      </c>
      <c r="AU11" s="79">
        <v>180</v>
      </c>
      <c r="AV11" s="327">
        <v>3.4551862345380417</v>
      </c>
      <c r="AW11" s="77" t="s">
        <v>100</v>
      </c>
    </row>
    <row r="12" spans="1:49" s="82" customFormat="1" ht="36.75" customHeight="1">
      <c r="A12" s="83" t="s">
        <v>37</v>
      </c>
      <c r="B12" s="487">
        <v>109044</v>
      </c>
      <c r="C12" s="85">
        <v>227</v>
      </c>
      <c r="D12" s="328">
        <v>20.817284765782617</v>
      </c>
      <c r="E12" s="231">
        <v>192</v>
      </c>
      <c r="F12" s="328">
        <v>17.607571255639925</v>
      </c>
      <c r="G12" s="231">
        <v>3</v>
      </c>
      <c r="H12" s="328">
        <v>0.27511830086937383</v>
      </c>
      <c r="I12" s="231">
        <v>32</v>
      </c>
      <c r="J12" s="324">
        <v>2.9345952092733207</v>
      </c>
      <c r="K12" s="492">
        <v>376</v>
      </c>
      <c r="L12" s="328">
        <v>38.333967701593174</v>
      </c>
      <c r="M12" s="354">
        <v>177</v>
      </c>
      <c r="N12" s="328">
        <v>18.045511391441465</v>
      </c>
      <c r="O12" s="354">
        <v>8</v>
      </c>
      <c r="P12" s="328">
        <v>0.81561633407645051</v>
      </c>
      <c r="Q12" s="354">
        <v>191</v>
      </c>
      <c r="R12" s="328">
        <v>19.472839976075257</v>
      </c>
      <c r="S12" s="231">
        <v>199</v>
      </c>
      <c r="T12" s="328">
        <v>20.288456310151709</v>
      </c>
      <c r="U12" s="87">
        <v>77</v>
      </c>
      <c r="V12" s="328">
        <v>7.8503072154858362</v>
      </c>
      <c r="W12" s="354">
        <v>2</v>
      </c>
      <c r="X12" s="328">
        <v>0.20390408351911263</v>
      </c>
      <c r="Y12" s="354">
        <v>120</v>
      </c>
      <c r="Z12" s="328">
        <v>12.234245011146756</v>
      </c>
      <c r="AA12" s="87">
        <v>0</v>
      </c>
      <c r="AB12" s="328">
        <v>0</v>
      </c>
      <c r="AC12" s="231">
        <v>0</v>
      </c>
      <c r="AD12" s="328">
        <v>0</v>
      </c>
      <c r="AE12" s="231">
        <v>0</v>
      </c>
      <c r="AF12" s="328">
        <v>0</v>
      </c>
      <c r="AG12" s="231">
        <v>0</v>
      </c>
      <c r="AH12" s="328">
        <v>0</v>
      </c>
      <c r="AI12" s="84">
        <v>575</v>
      </c>
      <c r="AJ12" s="321">
        <v>58.622424011744876</v>
      </c>
      <c r="AK12" s="492">
        <v>3</v>
      </c>
      <c r="AL12" s="328">
        <v>0.30585612527866896</v>
      </c>
      <c r="AM12" s="86">
        <v>0</v>
      </c>
      <c r="AN12" s="328">
        <v>0</v>
      </c>
      <c r="AO12" s="85">
        <v>3</v>
      </c>
      <c r="AP12" s="328">
        <v>0.30585612527866896</v>
      </c>
      <c r="AQ12" s="84">
        <v>153</v>
      </c>
      <c r="AR12" s="324">
        <v>14.031033344338066</v>
      </c>
      <c r="AS12" s="86">
        <v>22</v>
      </c>
      <c r="AT12" s="328">
        <v>2.0175342063754083</v>
      </c>
      <c r="AU12" s="85">
        <v>67</v>
      </c>
      <c r="AV12" s="328">
        <v>6.1443087194160153</v>
      </c>
      <c r="AW12" s="83" t="s">
        <v>101</v>
      </c>
    </row>
    <row r="13" spans="1:49" s="82" customFormat="1" ht="36.75" customHeight="1">
      <c r="A13" s="83" t="s">
        <v>38</v>
      </c>
      <c r="B13" s="487">
        <v>102417</v>
      </c>
      <c r="C13" s="85">
        <v>211</v>
      </c>
      <c r="D13" s="328">
        <v>20.602048488043977</v>
      </c>
      <c r="E13" s="231">
        <v>182</v>
      </c>
      <c r="F13" s="328">
        <v>17.770487321440775</v>
      </c>
      <c r="G13" s="231">
        <v>0</v>
      </c>
      <c r="H13" s="328">
        <v>0</v>
      </c>
      <c r="I13" s="231">
        <v>29</v>
      </c>
      <c r="J13" s="324">
        <v>2.8315611666032008</v>
      </c>
      <c r="K13" s="492">
        <v>142</v>
      </c>
      <c r="L13" s="328">
        <v>15.645256659333716</v>
      </c>
      <c r="M13" s="354">
        <v>66</v>
      </c>
      <c r="N13" s="328">
        <v>7.2717390106762343</v>
      </c>
      <c r="O13" s="354">
        <v>0</v>
      </c>
      <c r="P13" s="328">
        <v>0</v>
      </c>
      <c r="Q13" s="354">
        <v>76</v>
      </c>
      <c r="R13" s="328">
        <v>8.3735176486574812</v>
      </c>
      <c r="S13" s="231">
        <v>39</v>
      </c>
      <c r="T13" s="328">
        <v>4.2969366881268662</v>
      </c>
      <c r="U13" s="87">
        <v>10</v>
      </c>
      <c r="V13" s="328">
        <v>1.1017786379812475</v>
      </c>
      <c r="W13" s="354">
        <v>2</v>
      </c>
      <c r="X13" s="328">
        <v>0.2203557275962495</v>
      </c>
      <c r="Y13" s="354">
        <v>27</v>
      </c>
      <c r="Z13" s="328">
        <v>2.9748023225493685</v>
      </c>
      <c r="AA13" s="87">
        <v>0</v>
      </c>
      <c r="AB13" s="328">
        <v>0</v>
      </c>
      <c r="AC13" s="231">
        <v>0</v>
      </c>
      <c r="AD13" s="328">
        <v>0</v>
      </c>
      <c r="AE13" s="231">
        <v>0</v>
      </c>
      <c r="AF13" s="328">
        <v>0</v>
      </c>
      <c r="AG13" s="231">
        <v>0</v>
      </c>
      <c r="AH13" s="328">
        <v>0</v>
      </c>
      <c r="AI13" s="84">
        <v>181</v>
      </c>
      <c r="AJ13" s="321">
        <v>19.942193347460584</v>
      </c>
      <c r="AK13" s="492">
        <v>0</v>
      </c>
      <c r="AL13" s="328">
        <v>0</v>
      </c>
      <c r="AM13" s="86">
        <v>0</v>
      </c>
      <c r="AN13" s="328">
        <v>0</v>
      </c>
      <c r="AO13" s="85">
        <v>0</v>
      </c>
      <c r="AP13" s="328">
        <v>0</v>
      </c>
      <c r="AQ13" s="84">
        <v>153</v>
      </c>
      <c r="AR13" s="324">
        <v>14.938926154837576</v>
      </c>
      <c r="AS13" s="86">
        <v>15</v>
      </c>
      <c r="AT13" s="328">
        <v>1.4646006034154486</v>
      </c>
      <c r="AU13" s="85">
        <v>34</v>
      </c>
      <c r="AV13" s="328">
        <v>3.319761367741684</v>
      </c>
      <c r="AW13" s="83" t="s">
        <v>38</v>
      </c>
    </row>
    <row r="14" spans="1:49" s="82" customFormat="1" ht="36.75" customHeight="1">
      <c r="A14" s="83" t="s">
        <v>39</v>
      </c>
      <c r="B14" s="487">
        <v>250459</v>
      </c>
      <c r="C14" s="85">
        <v>326</v>
      </c>
      <c r="D14" s="328">
        <v>13.016102435927637</v>
      </c>
      <c r="E14" s="231">
        <v>279</v>
      </c>
      <c r="F14" s="328">
        <v>11.139547790257089</v>
      </c>
      <c r="G14" s="231">
        <v>5</v>
      </c>
      <c r="H14" s="328">
        <v>0.19963347294367542</v>
      </c>
      <c r="I14" s="231">
        <v>42</v>
      </c>
      <c r="J14" s="324">
        <v>1.6769211727268736</v>
      </c>
      <c r="K14" s="492">
        <v>376</v>
      </c>
      <c r="L14" s="328">
        <v>17.794773258620527</v>
      </c>
      <c r="M14" s="354">
        <v>263</v>
      </c>
      <c r="N14" s="328">
        <v>12.446875976109572</v>
      </c>
      <c r="O14" s="354">
        <v>5</v>
      </c>
      <c r="P14" s="328">
        <v>0.23663262311995384</v>
      </c>
      <c r="Q14" s="354">
        <v>108</v>
      </c>
      <c r="R14" s="328">
        <v>5.1112646593910034</v>
      </c>
      <c r="S14" s="231">
        <v>135</v>
      </c>
      <c r="T14" s="328">
        <v>6.3890808242387536</v>
      </c>
      <c r="U14" s="87">
        <v>55</v>
      </c>
      <c r="V14" s="328">
        <v>2.6029588543194926</v>
      </c>
      <c r="W14" s="354">
        <v>0</v>
      </c>
      <c r="X14" s="328">
        <v>0</v>
      </c>
      <c r="Y14" s="354">
        <v>80</v>
      </c>
      <c r="Z14" s="328">
        <v>3.7861219699192614</v>
      </c>
      <c r="AA14" s="87">
        <v>0</v>
      </c>
      <c r="AB14" s="328">
        <v>0</v>
      </c>
      <c r="AC14" s="231">
        <v>0</v>
      </c>
      <c r="AD14" s="328">
        <v>0</v>
      </c>
      <c r="AE14" s="231">
        <v>0</v>
      </c>
      <c r="AF14" s="328">
        <v>0</v>
      </c>
      <c r="AG14" s="231">
        <v>0</v>
      </c>
      <c r="AH14" s="328">
        <v>0</v>
      </c>
      <c r="AI14" s="84">
        <v>511</v>
      </c>
      <c r="AJ14" s="321">
        <v>24.183854082859284</v>
      </c>
      <c r="AK14" s="492">
        <v>6</v>
      </c>
      <c r="AL14" s="328">
        <v>0.2839591477439446</v>
      </c>
      <c r="AM14" s="86">
        <v>1</v>
      </c>
      <c r="AN14" s="328">
        <v>4.7326524623990771E-2</v>
      </c>
      <c r="AO14" s="85">
        <v>7</v>
      </c>
      <c r="AP14" s="328">
        <v>0.33128567236793538</v>
      </c>
      <c r="AQ14" s="84">
        <v>434</v>
      </c>
      <c r="AR14" s="324">
        <v>17.328185451511025</v>
      </c>
      <c r="AS14" s="86">
        <v>64</v>
      </c>
      <c r="AT14" s="328">
        <v>2.5553084536790456</v>
      </c>
      <c r="AU14" s="85">
        <v>416</v>
      </c>
      <c r="AV14" s="328">
        <v>16.609504948913795</v>
      </c>
      <c r="AW14" s="83" t="s">
        <v>39</v>
      </c>
    </row>
    <row r="15" spans="1:49" s="82" customFormat="1" ht="36.75" customHeight="1">
      <c r="A15" s="83" t="s">
        <v>40</v>
      </c>
      <c r="B15" s="487">
        <v>93261</v>
      </c>
      <c r="C15" s="85">
        <v>161</v>
      </c>
      <c r="D15" s="328">
        <v>17.263379118817081</v>
      </c>
      <c r="E15" s="231">
        <v>137</v>
      </c>
      <c r="F15" s="328">
        <v>14.68995614458348</v>
      </c>
      <c r="G15" s="231">
        <v>0</v>
      </c>
      <c r="H15" s="328">
        <v>0</v>
      </c>
      <c r="I15" s="231">
        <v>24</v>
      </c>
      <c r="J15" s="324">
        <v>2.5734229742336021</v>
      </c>
      <c r="K15" s="492">
        <v>275</v>
      </c>
      <c r="L15" s="328">
        <v>33.691759199892182</v>
      </c>
      <c r="M15" s="354">
        <v>149</v>
      </c>
      <c r="N15" s="328">
        <v>18.254807711941581</v>
      </c>
      <c r="O15" s="354">
        <v>1</v>
      </c>
      <c r="P15" s="328">
        <v>0.12251548799960793</v>
      </c>
      <c r="Q15" s="354">
        <v>125</v>
      </c>
      <c r="R15" s="328">
        <v>15.314435999950991</v>
      </c>
      <c r="S15" s="231">
        <v>107</v>
      </c>
      <c r="T15" s="328">
        <v>13.109157215958049</v>
      </c>
      <c r="U15" s="87">
        <v>29</v>
      </c>
      <c r="V15" s="328">
        <v>3.55294915198863</v>
      </c>
      <c r="W15" s="354">
        <v>0</v>
      </c>
      <c r="X15" s="328">
        <v>0</v>
      </c>
      <c r="Y15" s="354">
        <v>78</v>
      </c>
      <c r="Z15" s="328">
        <v>9.556208063969418</v>
      </c>
      <c r="AA15" s="87">
        <v>0</v>
      </c>
      <c r="AB15" s="328">
        <v>0</v>
      </c>
      <c r="AC15" s="231">
        <v>0</v>
      </c>
      <c r="AD15" s="328">
        <v>0</v>
      </c>
      <c r="AE15" s="231">
        <v>0</v>
      </c>
      <c r="AF15" s="328">
        <v>0</v>
      </c>
      <c r="AG15" s="231">
        <v>0</v>
      </c>
      <c r="AH15" s="328">
        <v>0</v>
      </c>
      <c r="AI15" s="84">
        <v>382</v>
      </c>
      <c r="AJ15" s="321">
        <v>46.800916415850232</v>
      </c>
      <c r="AK15" s="492">
        <v>0</v>
      </c>
      <c r="AL15" s="328">
        <v>0</v>
      </c>
      <c r="AM15" s="86">
        <v>2</v>
      </c>
      <c r="AN15" s="328">
        <v>0.24503097599921586</v>
      </c>
      <c r="AO15" s="85">
        <v>2</v>
      </c>
      <c r="AP15" s="328">
        <v>0.24503097599921586</v>
      </c>
      <c r="AQ15" s="84">
        <v>142</v>
      </c>
      <c r="AR15" s="324">
        <v>15.226085930882148</v>
      </c>
      <c r="AS15" s="86">
        <v>16</v>
      </c>
      <c r="AT15" s="328">
        <v>1.715615316155735</v>
      </c>
      <c r="AU15" s="85">
        <v>33</v>
      </c>
      <c r="AV15" s="328">
        <v>3.5384565895712035</v>
      </c>
      <c r="AW15" s="83" t="s">
        <v>40</v>
      </c>
    </row>
    <row r="16" spans="1:49" s="82" customFormat="1" ht="36.75" customHeight="1">
      <c r="A16" s="83" t="s">
        <v>41</v>
      </c>
      <c r="B16" s="487">
        <v>103777</v>
      </c>
      <c r="C16" s="85">
        <v>211</v>
      </c>
      <c r="D16" s="328">
        <v>20.332058163176811</v>
      </c>
      <c r="E16" s="231">
        <v>168</v>
      </c>
      <c r="F16" s="328">
        <v>16.188558158358788</v>
      </c>
      <c r="G16" s="231">
        <v>3</v>
      </c>
      <c r="H16" s="328">
        <v>0.28908139568497837</v>
      </c>
      <c r="I16" s="231">
        <v>40</v>
      </c>
      <c r="J16" s="324">
        <v>3.8544186091330448</v>
      </c>
      <c r="K16" s="492">
        <v>89</v>
      </c>
      <c r="L16" s="328">
        <v>9.5204815152898234</v>
      </c>
      <c r="M16" s="354">
        <v>52</v>
      </c>
      <c r="N16" s="328">
        <v>5.5625285257873127</v>
      </c>
      <c r="O16" s="354">
        <v>0</v>
      </c>
      <c r="P16" s="328">
        <v>0</v>
      </c>
      <c r="Q16" s="354">
        <v>37</v>
      </c>
      <c r="R16" s="328">
        <v>3.9579529895025107</v>
      </c>
      <c r="S16" s="231">
        <v>72</v>
      </c>
      <c r="T16" s="328">
        <v>7.7019625741670481</v>
      </c>
      <c r="U16" s="87">
        <v>37</v>
      </c>
      <c r="V16" s="328">
        <v>3.9579529895025107</v>
      </c>
      <c r="W16" s="354">
        <v>0</v>
      </c>
      <c r="X16" s="328">
        <v>0</v>
      </c>
      <c r="Y16" s="354">
        <v>35</v>
      </c>
      <c r="Z16" s="328">
        <v>3.7440095846645369</v>
      </c>
      <c r="AA16" s="87">
        <v>0</v>
      </c>
      <c r="AB16" s="328">
        <v>0</v>
      </c>
      <c r="AC16" s="231">
        <v>0</v>
      </c>
      <c r="AD16" s="328">
        <v>0</v>
      </c>
      <c r="AE16" s="231">
        <v>0</v>
      </c>
      <c r="AF16" s="328">
        <v>0</v>
      </c>
      <c r="AG16" s="231">
        <v>0</v>
      </c>
      <c r="AH16" s="328">
        <v>0</v>
      </c>
      <c r="AI16" s="84">
        <v>161</v>
      </c>
      <c r="AJ16" s="321">
        <v>17.222444089456872</v>
      </c>
      <c r="AK16" s="492">
        <v>0</v>
      </c>
      <c r="AL16" s="328">
        <v>0</v>
      </c>
      <c r="AM16" s="86">
        <v>0</v>
      </c>
      <c r="AN16" s="328">
        <v>0</v>
      </c>
      <c r="AO16" s="85">
        <v>0</v>
      </c>
      <c r="AP16" s="328">
        <v>0</v>
      </c>
      <c r="AQ16" s="84">
        <v>157</v>
      </c>
      <c r="AR16" s="324">
        <v>15.128593040847202</v>
      </c>
      <c r="AS16" s="86">
        <v>26</v>
      </c>
      <c r="AT16" s="328">
        <v>2.5053720959364796</v>
      </c>
      <c r="AU16" s="85">
        <v>41</v>
      </c>
      <c r="AV16" s="328">
        <v>3.9507790743613711</v>
      </c>
      <c r="AW16" s="83" t="s">
        <v>41</v>
      </c>
    </row>
    <row r="17" spans="1:49" s="82" customFormat="1" ht="36.75" customHeight="1">
      <c r="A17" s="83" t="s">
        <v>42</v>
      </c>
      <c r="B17" s="487">
        <v>180233</v>
      </c>
      <c r="C17" s="85">
        <v>517</v>
      </c>
      <c r="D17" s="328">
        <v>28.685090965583438</v>
      </c>
      <c r="E17" s="231">
        <v>437</v>
      </c>
      <c r="F17" s="328">
        <v>24.246392170135323</v>
      </c>
      <c r="G17" s="231">
        <v>4</v>
      </c>
      <c r="H17" s="328">
        <v>0.22193493977240572</v>
      </c>
      <c r="I17" s="231">
        <v>76</v>
      </c>
      <c r="J17" s="324">
        <v>4.2167638556757092</v>
      </c>
      <c r="K17" s="492">
        <v>149</v>
      </c>
      <c r="L17" s="328">
        <v>9.1343795978420772</v>
      </c>
      <c r="M17" s="354">
        <v>100</v>
      </c>
      <c r="N17" s="328">
        <v>6.1304561059342806</v>
      </c>
      <c r="O17" s="354">
        <v>1</v>
      </c>
      <c r="P17" s="328">
        <v>6.1304561059342802E-2</v>
      </c>
      <c r="Q17" s="354">
        <v>48</v>
      </c>
      <c r="R17" s="328">
        <v>2.9426189308484547</v>
      </c>
      <c r="S17" s="231">
        <v>99</v>
      </c>
      <c r="T17" s="328">
        <v>6.0691515448749369</v>
      </c>
      <c r="U17" s="87">
        <v>30</v>
      </c>
      <c r="V17" s="328">
        <v>1.8391368317802841</v>
      </c>
      <c r="W17" s="354">
        <v>4</v>
      </c>
      <c r="X17" s="328">
        <v>0.24521824423737121</v>
      </c>
      <c r="Y17" s="354">
        <v>65</v>
      </c>
      <c r="Z17" s="328">
        <v>3.9847964688572821</v>
      </c>
      <c r="AA17" s="87">
        <v>0</v>
      </c>
      <c r="AB17" s="328">
        <v>0</v>
      </c>
      <c r="AC17" s="231">
        <v>0</v>
      </c>
      <c r="AD17" s="328">
        <v>0</v>
      </c>
      <c r="AE17" s="231">
        <v>0</v>
      </c>
      <c r="AF17" s="328">
        <v>0</v>
      </c>
      <c r="AG17" s="231">
        <v>0</v>
      </c>
      <c r="AH17" s="328">
        <v>0</v>
      </c>
      <c r="AI17" s="84">
        <v>248</v>
      </c>
      <c r="AJ17" s="321">
        <v>15.203531142717015</v>
      </c>
      <c r="AK17" s="492">
        <v>1</v>
      </c>
      <c r="AL17" s="328">
        <v>6.1304561059342802E-2</v>
      </c>
      <c r="AM17" s="86">
        <v>0</v>
      </c>
      <c r="AN17" s="328">
        <v>0</v>
      </c>
      <c r="AO17" s="85">
        <v>1</v>
      </c>
      <c r="AP17" s="328">
        <v>6.1304561059342802E-2</v>
      </c>
      <c r="AQ17" s="84">
        <v>302</v>
      </c>
      <c r="AR17" s="324">
        <v>16.756087952816632</v>
      </c>
      <c r="AS17" s="86">
        <v>62</v>
      </c>
      <c r="AT17" s="328">
        <v>3.4399915664722887</v>
      </c>
      <c r="AU17" s="85">
        <v>95</v>
      </c>
      <c r="AV17" s="328">
        <v>5.2709548195946354</v>
      </c>
      <c r="AW17" s="83" t="s">
        <v>42</v>
      </c>
    </row>
    <row r="18" spans="1:49" s="82" customFormat="1" ht="36.75" customHeight="1">
      <c r="A18" s="83" t="s">
        <v>43</v>
      </c>
      <c r="B18" s="487">
        <v>317111</v>
      </c>
      <c r="C18" s="85">
        <v>638</v>
      </c>
      <c r="D18" s="328">
        <v>20.119138093601293</v>
      </c>
      <c r="E18" s="231">
        <v>499</v>
      </c>
      <c r="F18" s="328">
        <v>15.735814903929539</v>
      </c>
      <c r="G18" s="231">
        <v>25</v>
      </c>
      <c r="H18" s="328">
        <v>0.78836748015679048</v>
      </c>
      <c r="I18" s="231">
        <v>114</v>
      </c>
      <c r="J18" s="324">
        <v>3.5949557095149647</v>
      </c>
      <c r="K18" s="492">
        <v>376</v>
      </c>
      <c r="L18" s="328">
        <v>13.177169852317574</v>
      </c>
      <c r="M18" s="354">
        <v>247</v>
      </c>
      <c r="N18" s="328">
        <v>8.6562791317086187</v>
      </c>
      <c r="O18" s="354">
        <v>5</v>
      </c>
      <c r="P18" s="328">
        <v>0.17522832250422304</v>
      </c>
      <c r="Q18" s="354">
        <v>124</v>
      </c>
      <c r="R18" s="328">
        <v>4.3456623981047313</v>
      </c>
      <c r="S18" s="231">
        <v>415</v>
      </c>
      <c r="T18" s="328">
        <v>14.543950767850513</v>
      </c>
      <c r="U18" s="87">
        <v>148</v>
      </c>
      <c r="V18" s="328">
        <v>5.1867583461250026</v>
      </c>
      <c r="W18" s="354">
        <v>0</v>
      </c>
      <c r="X18" s="328">
        <v>0</v>
      </c>
      <c r="Y18" s="354">
        <v>267</v>
      </c>
      <c r="Z18" s="328">
        <v>9.3571924217255109</v>
      </c>
      <c r="AA18" s="87">
        <v>0</v>
      </c>
      <c r="AB18" s="328">
        <v>0</v>
      </c>
      <c r="AC18" s="231">
        <v>0</v>
      </c>
      <c r="AD18" s="328">
        <v>0</v>
      </c>
      <c r="AE18" s="231">
        <v>0</v>
      </c>
      <c r="AF18" s="328">
        <v>0</v>
      </c>
      <c r="AG18" s="231">
        <v>0</v>
      </c>
      <c r="AH18" s="328">
        <v>0</v>
      </c>
      <c r="AI18" s="84">
        <v>791</v>
      </c>
      <c r="AJ18" s="321">
        <v>27.721120620168087</v>
      </c>
      <c r="AK18" s="492">
        <v>0</v>
      </c>
      <c r="AL18" s="328">
        <v>0</v>
      </c>
      <c r="AM18" s="86">
        <v>0</v>
      </c>
      <c r="AN18" s="328">
        <v>0</v>
      </c>
      <c r="AO18" s="85">
        <v>0</v>
      </c>
      <c r="AP18" s="328">
        <v>0</v>
      </c>
      <c r="AQ18" s="84">
        <v>608</v>
      </c>
      <c r="AR18" s="324">
        <v>19.173097117413146</v>
      </c>
      <c r="AS18" s="86">
        <v>89</v>
      </c>
      <c r="AT18" s="328">
        <v>2.8065882293581739</v>
      </c>
      <c r="AU18" s="85">
        <v>143</v>
      </c>
      <c r="AV18" s="328">
        <v>4.5094619864968415</v>
      </c>
      <c r="AW18" s="83" t="s">
        <v>43</v>
      </c>
    </row>
    <row r="19" spans="1:49" s="82" customFormat="1" ht="36.75" customHeight="1">
      <c r="A19" s="83" t="s">
        <v>44</v>
      </c>
      <c r="B19" s="487">
        <v>227112</v>
      </c>
      <c r="C19" s="85">
        <v>321</v>
      </c>
      <c r="D19" s="328">
        <v>14.133995561661207</v>
      </c>
      <c r="E19" s="231">
        <v>259</v>
      </c>
      <c r="F19" s="328">
        <v>11.404064954735988</v>
      </c>
      <c r="G19" s="231">
        <v>8</v>
      </c>
      <c r="H19" s="328">
        <v>0.35224911057099578</v>
      </c>
      <c r="I19" s="231">
        <v>54</v>
      </c>
      <c r="J19" s="324">
        <v>2.3776814963542217</v>
      </c>
      <c r="K19" s="492">
        <v>216</v>
      </c>
      <c r="L19" s="328">
        <v>10.529805198603825</v>
      </c>
      <c r="M19" s="354">
        <v>137</v>
      </c>
      <c r="N19" s="328">
        <v>6.6786264454107584</v>
      </c>
      <c r="O19" s="354">
        <v>0</v>
      </c>
      <c r="P19" s="328">
        <v>0</v>
      </c>
      <c r="Q19" s="354">
        <v>79</v>
      </c>
      <c r="R19" s="328">
        <v>3.8511787531930652</v>
      </c>
      <c r="S19" s="231">
        <v>186</v>
      </c>
      <c r="T19" s="328">
        <v>9.0673322543532926</v>
      </c>
      <c r="U19" s="87">
        <v>61</v>
      </c>
      <c r="V19" s="328">
        <v>2.9736949866427467</v>
      </c>
      <c r="W19" s="354">
        <v>0</v>
      </c>
      <c r="X19" s="328">
        <v>0</v>
      </c>
      <c r="Y19" s="354">
        <v>125</v>
      </c>
      <c r="Z19" s="328">
        <v>6.0936372677105464</v>
      </c>
      <c r="AA19" s="87">
        <v>2</v>
      </c>
      <c r="AB19" s="328">
        <v>9.7498196283368754E-2</v>
      </c>
      <c r="AC19" s="231">
        <v>2</v>
      </c>
      <c r="AD19" s="328">
        <v>9.7498196283368754E-2</v>
      </c>
      <c r="AE19" s="231">
        <v>0</v>
      </c>
      <c r="AF19" s="328">
        <v>0</v>
      </c>
      <c r="AG19" s="231">
        <v>0</v>
      </c>
      <c r="AH19" s="328">
        <v>0</v>
      </c>
      <c r="AI19" s="84">
        <v>404</v>
      </c>
      <c r="AJ19" s="321">
        <v>19.694635649240489</v>
      </c>
      <c r="AK19" s="492">
        <v>9</v>
      </c>
      <c r="AL19" s="328">
        <v>0.43874188327515934</v>
      </c>
      <c r="AM19" s="86">
        <v>1</v>
      </c>
      <c r="AN19" s="328">
        <v>4.8749098141684377E-2</v>
      </c>
      <c r="AO19" s="85">
        <v>10</v>
      </c>
      <c r="AP19" s="328">
        <v>0.48749098141684372</v>
      </c>
      <c r="AQ19" s="84">
        <v>383</v>
      </c>
      <c r="AR19" s="324">
        <v>16.863926168586424</v>
      </c>
      <c r="AS19" s="86">
        <v>71</v>
      </c>
      <c r="AT19" s="328">
        <v>3.1262108563175879</v>
      </c>
      <c r="AU19" s="85">
        <v>131</v>
      </c>
      <c r="AV19" s="328">
        <v>5.7680791856000564</v>
      </c>
      <c r="AW19" s="83" t="s">
        <v>44</v>
      </c>
    </row>
    <row r="20" spans="1:49" s="82" customFormat="1" ht="36.75" customHeight="1">
      <c r="A20" s="83" t="s">
        <v>45</v>
      </c>
      <c r="B20" s="487">
        <v>184898</v>
      </c>
      <c r="C20" s="85">
        <v>295</v>
      </c>
      <c r="D20" s="328">
        <v>15.954742614847106</v>
      </c>
      <c r="E20" s="231">
        <v>250</v>
      </c>
      <c r="F20" s="328">
        <v>13.520968317667037</v>
      </c>
      <c r="G20" s="231">
        <v>8</v>
      </c>
      <c r="H20" s="328">
        <v>0.43267098616534516</v>
      </c>
      <c r="I20" s="231">
        <v>37</v>
      </c>
      <c r="J20" s="324">
        <v>2.0011033110147216</v>
      </c>
      <c r="K20" s="492">
        <v>216</v>
      </c>
      <c r="L20" s="328">
        <v>12.816810592065446</v>
      </c>
      <c r="M20" s="354">
        <v>127</v>
      </c>
      <c r="N20" s="328">
        <v>7.5358099314458871</v>
      </c>
      <c r="O20" s="354">
        <v>1</v>
      </c>
      <c r="P20" s="328">
        <v>5.9337086074377057E-2</v>
      </c>
      <c r="Q20" s="354">
        <v>88</v>
      </c>
      <c r="R20" s="328">
        <v>5.2216635745451816</v>
      </c>
      <c r="S20" s="231">
        <v>129</v>
      </c>
      <c r="T20" s="328">
        <v>7.6544841035946414</v>
      </c>
      <c r="U20" s="87">
        <v>62</v>
      </c>
      <c r="V20" s="328">
        <v>3.6788993366113782</v>
      </c>
      <c r="W20" s="354">
        <v>0</v>
      </c>
      <c r="X20" s="328">
        <v>0</v>
      </c>
      <c r="Y20" s="354">
        <v>67</v>
      </c>
      <c r="Z20" s="328">
        <v>3.9755847669832631</v>
      </c>
      <c r="AA20" s="87">
        <v>0</v>
      </c>
      <c r="AB20" s="328">
        <v>0</v>
      </c>
      <c r="AC20" s="231">
        <v>0</v>
      </c>
      <c r="AD20" s="328">
        <v>0</v>
      </c>
      <c r="AE20" s="231">
        <v>0</v>
      </c>
      <c r="AF20" s="328">
        <v>0</v>
      </c>
      <c r="AG20" s="231">
        <v>0</v>
      </c>
      <c r="AH20" s="328">
        <v>0</v>
      </c>
      <c r="AI20" s="84">
        <v>345</v>
      </c>
      <c r="AJ20" s="321">
        <v>20.471294695660088</v>
      </c>
      <c r="AK20" s="492">
        <v>1</v>
      </c>
      <c r="AL20" s="328">
        <v>5.9337086074377057E-2</v>
      </c>
      <c r="AM20" s="86">
        <v>1</v>
      </c>
      <c r="AN20" s="328">
        <v>5.9337086074377057E-2</v>
      </c>
      <c r="AO20" s="85">
        <v>2</v>
      </c>
      <c r="AP20" s="328">
        <v>0.11867417214875411</v>
      </c>
      <c r="AQ20" s="84">
        <v>381</v>
      </c>
      <c r="AR20" s="324">
        <v>20.605955716124566</v>
      </c>
      <c r="AS20" s="86">
        <v>44</v>
      </c>
      <c r="AT20" s="328">
        <v>2.3796904239093988</v>
      </c>
      <c r="AU20" s="85">
        <v>119</v>
      </c>
      <c r="AV20" s="328">
        <v>6.4359809192095101</v>
      </c>
      <c r="AW20" s="83" t="s">
        <v>45</v>
      </c>
    </row>
    <row r="21" spans="1:49" s="82" customFormat="1" ht="36.75" customHeight="1">
      <c r="A21" s="83" t="s">
        <v>46</v>
      </c>
      <c r="B21" s="487">
        <v>894745</v>
      </c>
      <c r="C21" s="85">
        <v>2847</v>
      </c>
      <c r="D21" s="328">
        <v>31.819121649184961</v>
      </c>
      <c r="E21" s="231">
        <v>2316</v>
      </c>
      <c r="F21" s="328">
        <v>25.884469876892297</v>
      </c>
      <c r="G21" s="231">
        <v>119</v>
      </c>
      <c r="H21" s="328">
        <v>1.3299878736399757</v>
      </c>
      <c r="I21" s="231">
        <v>412</v>
      </c>
      <c r="J21" s="324">
        <v>4.6046638986526887</v>
      </c>
      <c r="K21" s="492">
        <v>978</v>
      </c>
      <c r="L21" s="328">
        <v>12.320530311905939</v>
      </c>
      <c r="M21" s="354">
        <v>583</v>
      </c>
      <c r="N21" s="328">
        <v>7.3444470059725591</v>
      </c>
      <c r="O21" s="354">
        <v>15</v>
      </c>
      <c r="P21" s="328">
        <v>0.18896518883291319</v>
      </c>
      <c r="Q21" s="354">
        <v>380</v>
      </c>
      <c r="R21" s="328">
        <v>4.7871181171004675</v>
      </c>
      <c r="S21" s="231">
        <v>868</v>
      </c>
      <c r="T21" s="328">
        <v>10.934785593797908</v>
      </c>
      <c r="U21" s="87">
        <v>314</v>
      </c>
      <c r="V21" s="328">
        <v>3.9556712862356491</v>
      </c>
      <c r="W21" s="354">
        <v>16</v>
      </c>
      <c r="X21" s="328">
        <v>0.20156286808844071</v>
      </c>
      <c r="Y21" s="354">
        <v>538</v>
      </c>
      <c r="Z21" s="328">
        <v>6.7775514394738199</v>
      </c>
      <c r="AA21" s="87">
        <v>1</v>
      </c>
      <c r="AB21" s="328">
        <v>1.2597679255527544E-2</v>
      </c>
      <c r="AC21" s="231">
        <v>1</v>
      </c>
      <c r="AD21" s="328">
        <v>1.2597679255527544E-2</v>
      </c>
      <c r="AE21" s="231">
        <v>0</v>
      </c>
      <c r="AF21" s="328">
        <v>0</v>
      </c>
      <c r="AG21" s="231">
        <v>0</v>
      </c>
      <c r="AH21" s="328">
        <v>0</v>
      </c>
      <c r="AI21" s="84">
        <v>1847</v>
      </c>
      <c r="AJ21" s="321">
        <v>23.267913584959377</v>
      </c>
      <c r="AK21" s="492">
        <v>3</v>
      </c>
      <c r="AL21" s="328">
        <v>3.7793037766582632E-2</v>
      </c>
      <c r="AM21" s="86">
        <v>10</v>
      </c>
      <c r="AN21" s="328">
        <v>0.12597679255527544</v>
      </c>
      <c r="AO21" s="85">
        <v>13</v>
      </c>
      <c r="AP21" s="328">
        <v>0.16376983032185807</v>
      </c>
      <c r="AQ21" s="84">
        <v>1520</v>
      </c>
      <c r="AR21" s="324">
        <v>16.988080402796328</v>
      </c>
      <c r="AS21" s="86">
        <v>241</v>
      </c>
      <c r="AT21" s="328">
        <v>2.6935048533381023</v>
      </c>
      <c r="AU21" s="85">
        <v>1242</v>
      </c>
      <c r="AV21" s="328">
        <v>13.881049908074369</v>
      </c>
      <c r="AW21" s="83" t="s">
        <v>46</v>
      </c>
    </row>
    <row r="22" spans="1:49" s="82" customFormat="1" ht="36.75" customHeight="1">
      <c r="A22" s="83" t="s">
        <v>47</v>
      </c>
      <c r="B22" s="487">
        <v>775940</v>
      </c>
      <c r="C22" s="85">
        <v>1058</v>
      </c>
      <c r="D22" s="328">
        <v>13.635074876923474</v>
      </c>
      <c r="E22" s="231">
        <v>795</v>
      </c>
      <c r="F22" s="328">
        <v>10.245637549295047</v>
      </c>
      <c r="G22" s="231">
        <v>35</v>
      </c>
      <c r="H22" s="328">
        <v>0.45106580405701474</v>
      </c>
      <c r="I22" s="231">
        <v>228</v>
      </c>
      <c r="J22" s="324">
        <v>2.9383715235714103</v>
      </c>
      <c r="K22" s="492">
        <v>1027</v>
      </c>
      <c r="L22" s="328">
        <v>14.865745096620108</v>
      </c>
      <c r="M22" s="354">
        <v>610</v>
      </c>
      <c r="N22" s="328">
        <v>8.8297025403488458</v>
      </c>
      <c r="O22" s="354">
        <v>8</v>
      </c>
      <c r="P22" s="328">
        <v>0.11579937757834553</v>
      </c>
      <c r="Q22" s="354">
        <v>409</v>
      </c>
      <c r="R22" s="328">
        <v>5.9202431786929157</v>
      </c>
      <c r="S22" s="231">
        <v>455</v>
      </c>
      <c r="T22" s="328">
        <v>6.5860895997684015</v>
      </c>
      <c r="U22" s="87">
        <v>131</v>
      </c>
      <c r="V22" s="328">
        <v>1.8962148078454082</v>
      </c>
      <c r="W22" s="354">
        <v>5</v>
      </c>
      <c r="X22" s="328">
        <v>7.2374610986465956E-2</v>
      </c>
      <c r="Y22" s="354">
        <v>319</v>
      </c>
      <c r="Z22" s="328">
        <v>4.6175001809365277</v>
      </c>
      <c r="AA22" s="87">
        <v>5</v>
      </c>
      <c r="AB22" s="328">
        <v>7.2374610986465956E-2</v>
      </c>
      <c r="AC22" s="231">
        <v>3</v>
      </c>
      <c r="AD22" s="328">
        <v>4.3424766591879577E-2</v>
      </c>
      <c r="AE22" s="231">
        <v>0</v>
      </c>
      <c r="AF22" s="328">
        <v>0</v>
      </c>
      <c r="AG22" s="231">
        <v>2</v>
      </c>
      <c r="AH22" s="328">
        <v>2.8949844394586383E-2</v>
      </c>
      <c r="AI22" s="84">
        <v>1487</v>
      </c>
      <c r="AJ22" s="321">
        <v>21.524209307374978</v>
      </c>
      <c r="AK22" s="492">
        <v>0</v>
      </c>
      <c r="AL22" s="328">
        <v>0</v>
      </c>
      <c r="AM22" s="86">
        <v>1</v>
      </c>
      <c r="AN22" s="328">
        <v>1.4474922197293192E-2</v>
      </c>
      <c r="AO22" s="85">
        <v>1</v>
      </c>
      <c r="AP22" s="328">
        <v>1.4474922197293192E-2</v>
      </c>
      <c r="AQ22" s="84">
        <v>1192</v>
      </c>
      <c r="AR22" s="324">
        <v>15.36201252674176</v>
      </c>
      <c r="AS22" s="86">
        <v>185</v>
      </c>
      <c r="AT22" s="328">
        <v>2.3842049643013636</v>
      </c>
      <c r="AU22" s="85">
        <v>1001</v>
      </c>
      <c r="AV22" s="328">
        <v>12.900481996030623</v>
      </c>
      <c r="AW22" s="83" t="s">
        <v>47</v>
      </c>
    </row>
    <row r="23" spans="1:49" s="82" customFormat="1" ht="36.75" customHeight="1">
      <c r="A23" s="83" t="s">
        <v>48</v>
      </c>
      <c r="B23" s="487">
        <v>1959711</v>
      </c>
      <c r="C23" s="85">
        <v>3709</v>
      </c>
      <c r="D23" s="328">
        <v>18.926260045486298</v>
      </c>
      <c r="E23" s="231">
        <v>2912</v>
      </c>
      <c r="F23" s="328">
        <v>14.859333850756565</v>
      </c>
      <c r="G23" s="231">
        <v>233</v>
      </c>
      <c r="H23" s="328">
        <v>1.1889508197892444</v>
      </c>
      <c r="I23" s="231">
        <v>564</v>
      </c>
      <c r="J23" s="324">
        <v>2.8779753749404886</v>
      </c>
      <c r="K23" s="492">
        <v>4009</v>
      </c>
      <c r="L23" s="328">
        <v>22.629274457707421</v>
      </c>
      <c r="M23" s="354">
        <v>1982</v>
      </c>
      <c r="N23" s="328">
        <v>11.187633318826666</v>
      </c>
      <c r="O23" s="354">
        <v>83</v>
      </c>
      <c r="P23" s="328">
        <v>0.46850331254420446</v>
      </c>
      <c r="Q23" s="354">
        <v>1944</v>
      </c>
      <c r="R23" s="328">
        <v>10.973137826336549</v>
      </c>
      <c r="S23" s="231">
        <v>1834</v>
      </c>
      <c r="T23" s="328">
        <v>10.352229821759892</v>
      </c>
      <c r="U23" s="87">
        <v>755</v>
      </c>
      <c r="V23" s="328">
        <v>4.2616867586852338</v>
      </c>
      <c r="W23" s="354">
        <v>43</v>
      </c>
      <c r="X23" s="328">
        <v>0.24271858360723847</v>
      </c>
      <c r="Y23" s="354">
        <v>1036</v>
      </c>
      <c r="Z23" s="328">
        <v>5.8478244794674197</v>
      </c>
      <c r="AA23" s="87">
        <v>2</v>
      </c>
      <c r="AB23" s="328">
        <v>1.1289236446848301E-2</v>
      </c>
      <c r="AC23" s="231">
        <v>0</v>
      </c>
      <c r="AD23" s="328">
        <v>0</v>
      </c>
      <c r="AE23" s="231">
        <v>0</v>
      </c>
      <c r="AF23" s="328">
        <v>0</v>
      </c>
      <c r="AG23" s="231">
        <v>2</v>
      </c>
      <c r="AH23" s="328">
        <v>1.1289236446848301E-2</v>
      </c>
      <c r="AI23" s="84">
        <v>5845</v>
      </c>
      <c r="AJ23" s="321">
        <v>32.992793515914158</v>
      </c>
      <c r="AK23" s="492">
        <v>5</v>
      </c>
      <c r="AL23" s="328">
        <v>2.8223091117120753E-2</v>
      </c>
      <c r="AM23" s="86">
        <v>0</v>
      </c>
      <c r="AN23" s="328">
        <v>0</v>
      </c>
      <c r="AO23" s="85">
        <v>5</v>
      </c>
      <c r="AP23" s="328">
        <v>2.8223091117120753E-2</v>
      </c>
      <c r="AQ23" s="84">
        <v>3714</v>
      </c>
      <c r="AR23" s="324">
        <v>18.951774011576198</v>
      </c>
      <c r="AS23" s="86">
        <v>687</v>
      </c>
      <c r="AT23" s="328">
        <v>3.5056189407519782</v>
      </c>
      <c r="AU23" s="85">
        <v>931</v>
      </c>
      <c r="AV23" s="328">
        <v>4.7507004859389985</v>
      </c>
      <c r="AW23" s="83" t="s">
        <v>48</v>
      </c>
    </row>
    <row r="24" spans="1:49" s="82" customFormat="1" ht="36.75" customHeight="1">
      <c r="A24" s="83" t="s">
        <v>49</v>
      </c>
      <c r="B24" s="487">
        <v>1107555</v>
      </c>
      <c r="C24" s="85">
        <v>2450</v>
      </c>
      <c r="D24" s="328">
        <v>22.120797612759638</v>
      </c>
      <c r="E24" s="231">
        <v>1882</v>
      </c>
      <c r="F24" s="328">
        <v>16.992384125393322</v>
      </c>
      <c r="G24" s="231">
        <v>238</v>
      </c>
      <c r="H24" s="328">
        <v>2.1488774823823649</v>
      </c>
      <c r="I24" s="231">
        <v>330</v>
      </c>
      <c r="J24" s="324">
        <v>2.979536004983951</v>
      </c>
      <c r="K24" s="492">
        <v>1926</v>
      </c>
      <c r="L24" s="328">
        <v>19.374204477325677</v>
      </c>
      <c r="M24" s="354">
        <v>1085</v>
      </c>
      <c r="N24" s="328">
        <v>10.914336374817424</v>
      </c>
      <c r="O24" s="354">
        <v>33</v>
      </c>
      <c r="P24" s="328">
        <v>0.33195677453361749</v>
      </c>
      <c r="Q24" s="354">
        <v>808</v>
      </c>
      <c r="R24" s="328">
        <v>8.1279113279746351</v>
      </c>
      <c r="S24" s="231">
        <v>590</v>
      </c>
      <c r="T24" s="328">
        <v>5.9349847568131624</v>
      </c>
      <c r="U24" s="87">
        <v>198</v>
      </c>
      <c r="V24" s="328">
        <v>1.9917406472017052</v>
      </c>
      <c r="W24" s="354">
        <v>20</v>
      </c>
      <c r="X24" s="328">
        <v>0.2011859239597682</v>
      </c>
      <c r="Y24" s="354">
        <v>372</v>
      </c>
      <c r="Z24" s="328">
        <v>3.7420581856516884</v>
      </c>
      <c r="AA24" s="87">
        <v>2</v>
      </c>
      <c r="AB24" s="328">
        <v>2.0118592395976818E-2</v>
      </c>
      <c r="AC24" s="231">
        <v>1</v>
      </c>
      <c r="AD24" s="328">
        <v>1.0059296197988409E-2</v>
      </c>
      <c r="AE24" s="231">
        <v>0</v>
      </c>
      <c r="AF24" s="328">
        <v>0</v>
      </c>
      <c r="AG24" s="231">
        <v>1</v>
      </c>
      <c r="AH24" s="328">
        <v>1.0059296197988409E-2</v>
      </c>
      <c r="AI24" s="84">
        <v>2518</v>
      </c>
      <c r="AJ24" s="321">
        <v>25.329307826534816</v>
      </c>
      <c r="AK24" s="492">
        <v>4</v>
      </c>
      <c r="AL24" s="328">
        <v>4.0237184791953637E-2</v>
      </c>
      <c r="AM24" s="86">
        <v>1</v>
      </c>
      <c r="AN24" s="328">
        <v>1.0059296197988409E-2</v>
      </c>
      <c r="AO24" s="85">
        <v>5</v>
      </c>
      <c r="AP24" s="328">
        <v>5.029648098994205E-2</v>
      </c>
      <c r="AQ24" s="84">
        <v>2187</v>
      </c>
      <c r="AR24" s="324">
        <v>19.746197705757279</v>
      </c>
      <c r="AS24" s="86">
        <v>324</v>
      </c>
      <c r="AT24" s="328">
        <v>2.9253626230751522</v>
      </c>
      <c r="AU24" s="85">
        <v>307</v>
      </c>
      <c r="AV24" s="328">
        <v>2.7718713743335548</v>
      </c>
      <c r="AW24" s="83" t="s">
        <v>49</v>
      </c>
    </row>
    <row r="25" spans="1:49" s="82" customFormat="1" ht="36.75" customHeight="1">
      <c r="A25" s="83" t="s">
        <v>50</v>
      </c>
      <c r="B25" s="487">
        <v>236047</v>
      </c>
      <c r="C25" s="85">
        <v>395</v>
      </c>
      <c r="D25" s="328">
        <v>16.733955525806302</v>
      </c>
      <c r="E25" s="231">
        <v>334</v>
      </c>
      <c r="F25" s="328">
        <v>14.149724419289379</v>
      </c>
      <c r="G25" s="231">
        <v>5</v>
      </c>
      <c r="H25" s="328">
        <v>0.21182222184564936</v>
      </c>
      <c r="I25" s="231">
        <v>56</v>
      </c>
      <c r="J25" s="324">
        <v>2.3724088846712732</v>
      </c>
      <c r="K25" s="492">
        <v>441</v>
      </c>
      <c r="L25" s="328">
        <v>20.785807205746497</v>
      </c>
      <c r="M25" s="354">
        <v>248</v>
      </c>
      <c r="N25" s="328">
        <v>11.689070718877849</v>
      </c>
      <c r="O25" s="354">
        <v>2</v>
      </c>
      <c r="P25" s="328">
        <v>9.4266699345789115E-2</v>
      </c>
      <c r="Q25" s="354">
        <v>191</v>
      </c>
      <c r="R25" s="328">
        <v>9.002469787522859</v>
      </c>
      <c r="S25" s="231">
        <v>373</v>
      </c>
      <c r="T25" s="328">
        <v>17.58073942798967</v>
      </c>
      <c r="U25" s="87">
        <v>39</v>
      </c>
      <c r="V25" s="328">
        <v>1.8382006372428876</v>
      </c>
      <c r="W25" s="354">
        <v>0</v>
      </c>
      <c r="X25" s="328">
        <v>0</v>
      </c>
      <c r="Y25" s="354">
        <v>334</v>
      </c>
      <c r="Z25" s="328">
        <v>15.742538790746782</v>
      </c>
      <c r="AA25" s="87">
        <v>1</v>
      </c>
      <c r="AB25" s="328">
        <v>4.7133349672894558E-2</v>
      </c>
      <c r="AC25" s="231">
        <v>0</v>
      </c>
      <c r="AD25" s="328">
        <v>0</v>
      </c>
      <c r="AE25" s="231">
        <v>0</v>
      </c>
      <c r="AF25" s="328">
        <v>0</v>
      </c>
      <c r="AG25" s="231">
        <v>1</v>
      </c>
      <c r="AH25" s="328">
        <v>4.7133349672894558E-2</v>
      </c>
      <c r="AI25" s="84">
        <v>815</v>
      </c>
      <c r="AJ25" s="321">
        <v>38.413679983409061</v>
      </c>
      <c r="AK25" s="492">
        <v>0</v>
      </c>
      <c r="AL25" s="328">
        <v>0</v>
      </c>
      <c r="AM25" s="86">
        <v>0</v>
      </c>
      <c r="AN25" s="328">
        <v>0</v>
      </c>
      <c r="AO25" s="85">
        <v>0</v>
      </c>
      <c r="AP25" s="328">
        <v>0</v>
      </c>
      <c r="AQ25" s="84">
        <v>281</v>
      </c>
      <c r="AR25" s="324">
        <v>11.904408867725495</v>
      </c>
      <c r="AS25" s="86">
        <v>37</v>
      </c>
      <c r="AT25" s="328">
        <v>1.5674844416578055</v>
      </c>
      <c r="AU25" s="85">
        <v>291</v>
      </c>
      <c r="AV25" s="328">
        <v>12.328053311416793</v>
      </c>
      <c r="AW25" s="83" t="s">
        <v>50</v>
      </c>
    </row>
    <row r="26" spans="1:49" s="82" customFormat="1" ht="36.75" customHeight="1">
      <c r="A26" s="83" t="s">
        <v>51</v>
      </c>
      <c r="B26" s="487">
        <v>123169</v>
      </c>
      <c r="C26" s="85">
        <v>196</v>
      </c>
      <c r="D26" s="328">
        <v>15.91309501579131</v>
      </c>
      <c r="E26" s="231">
        <v>178</v>
      </c>
      <c r="F26" s="328">
        <v>14.45168833066762</v>
      </c>
      <c r="G26" s="231">
        <v>1</v>
      </c>
      <c r="H26" s="328">
        <v>8.1189260284649539E-2</v>
      </c>
      <c r="I26" s="231">
        <v>17</v>
      </c>
      <c r="J26" s="324">
        <v>1.3802174248390422</v>
      </c>
      <c r="K26" s="492">
        <v>108</v>
      </c>
      <c r="L26" s="328">
        <v>9.8172595907657154</v>
      </c>
      <c r="M26" s="354">
        <v>72</v>
      </c>
      <c r="N26" s="328">
        <v>6.5448397271771439</v>
      </c>
      <c r="O26" s="354">
        <v>1</v>
      </c>
      <c r="P26" s="328">
        <v>9.090055176634923E-2</v>
      </c>
      <c r="Q26" s="354">
        <v>35</v>
      </c>
      <c r="R26" s="328">
        <v>3.1815193118222229</v>
      </c>
      <c r="S26" s="231">
        <v>14</v>
      </c>
      <c r="T26" s="328">
        <v>1.2726077247288894</v>
      </c>
      <c r="U26" s="87">
        <v>2</v>
      </c>
      <c r="V26" s="328">
        <v>0.18180110353269846</v>
      </c>
      <c r="W26" s="354">
        <v>0</v>
      </c>
      <c r="X26" s="328">
        <v>0</v>
      </c>
      <c r="Y26" s="354">
        <v>12</v>
      </c>
      <c r="Z26" s="328">
        <v>1.0908066211961907</v>
      </c>
      <c r="AA26" s="87">
        <v>56</v>
      </c>
      <c r="AB26" s="328">
        <v>5.0904308989155576</v>
      </c>
      <c r="AC26" s="231">
        <v>0</v>
      </c>
      <c r="AD26" s="328">
        <v>0</v>
      </c>
      <c r="AE26" s="231">
        <v>0</v>
      </c>
      <c r="AF26" s="328">
        <v>0</v>
      </c>
      <c r="AG26" s="231">
        <v>56</v>
      </c>
      <c r="AH26" s="328">
        <v>5.0904308989155576</v>
      </c>
      <c r="AI26" s="84">
        <v>178</v>
      </c>
      <c r="AJ26" s="321">
        <v>16.180298214410161</v>
      </c>
      <c r="AK26" s="492">
        <v>1</v>
      </c>
      <c r="AL26" s="328">
        <v>9.090055176634923E-2</v>
      </c>
      <c r="AM26" s="86">
        <v>2</v>
      </c>
      <c r="AN26" s="328">
        <v>0.18180110353269846</v>
      </c>
      <c r="AO26" s="85">
        <v>3</v>
      </c>
      <c r="AP26" s="328">
        <v>0.27270165529904766</v>
      </c>
      <c r="AQ26" s="84">
        <v>104</v>
      </c>
      <c r="AR26" s="324">
        <v>8.4436830696035532</v>
      </c>
      <c r="AS26" s="86">
        <v>28</v>
      </c>
      <c r="AT26" s="328">
        <v>2.2732992879701874</v>
      </c>
      <c r="AU26" s="85">
        <v>87</v>
      </c>
      <c r="AV26" s="328">
        <v>7.063465644764511</v>
      </c>
      <c r="AW26" s="83" t="s">
        <v>51</v>
      </c>
    </row>
    <row r="27" spans="1:49" s="82" customFormat="1" ht="36.75" customHeight="1">
      <c r="A27" s="83" t="s">
        <v>52</v>
      </c>
      <c r="B27" s="487">
        <v>119311</v>
      </c>
      <c r="C27" s="85">
        <v>256</v>
      </c>
      <c r="D27" s="328">
        <v>21.456529573970549</v>
      </c>
      <c r="E27" s="231">
        <v>216</v>
      </c>
      <c r="F27" s="328">
        <v>18.10394682803765</v>
      </c>
      <c r="G27" s="231">
        <v>11</v>
      </c>
      <c r="H27" s="328">
        <v>0.921960255131547</v>
      </c>
      <c r="I27" s="231">
        <v>29</v>
      </c>
      <c r="J27" s="324">
        <v>2.4306224908013512</v>
      </c>
      <c r="K27" s="492">
        <v>133</v>
      </c>
      <c r="L27" s="328">
        <v>12.627901014979413</v>
      </c>
      <c r="M27" s="354">
        <v>57</v>
      </c>
      <c r="N27" s="328">
        <v>5.4119575778483204</v>
      </c>
      <c r="O27" s="354">
        <v>0</v>
      </c>
      <c r="P27" s="328">
        <v>0</v>
      </c>
      <c r="Q27" s="354">
        <v>76</v>
      </c>
      <c r="R27" s="328">
        <v>7.2159434371310933</v>
      </c>
      <c r="S27" s="231">
        <v>61</v>
      </c>
      <c r="T27" s="328">
        <v>5.7917440745394302</v>
      </c>
      <c r="U27" s="87">
        <v>17</v>
      </c>
      <c r="V27" s="328">
        <v>1.614092610937218</v>
      </c>
      <c r="W27" s="354">
        <v>0</v>
      </c>
      <c r="X27" s="328">
        <v>0</v>
      </c>
      <c r="Y27" s="354">
        <v>44</v>
      </c>
      <c r="Z27" s="328">
        <v>4.1776514636022117</v>
      </c>
      <c r="AA27" s="87">
        <v>1</v>
      </c>
      <c r="AB27" s="328">
        <v>9.4946624172777536E-2</v>
      </c>
      <c r="AC27" s="231">
        <v>1</v>
      </c>
      <c r="AD27" s="328">
        <v>9.4946624172777536E-2</v>
      </c>
      <c r="AE27" s="231">
        <v>0</v>
      </c>
      <c r="AF27" s="328">
        <v>0</v>
      </c>
      <c r="AG27" s="231">
        <v>0</v>
      </c>
      <c r="AH27" s="328">
        <v>0</v>
      </c>
      <c r="AI27" s="84">
        <v>195</v>
      </c>
      <c r="AJ27" s="321">
        <v>18.514591713691622</v>
      </c>
      <c r="AK27" s="492">
        <v>0</v>
      </c>
      <c r="AL27" s="328">
        <v>0</v>
      </c>
      <c r="AM27" s="86">
        <v>1</v>
      </c>
      <c r="AN27" s="328">
        <v>9.4946624172777536E-2</v>
      </c>
      <c r="AO27" s="85">
        <v>1</v>
      </c>
      <c r="AP27" s="328">
        <v>9.4946624172777536E-2</v>
      </c>
      <c r="AQ27" s="84">
        <v>178</v>
      </c>
      <c r="AR27" s="324">
        <v>14.918993219401395</v>
      </c>
      <c r="AS27" s="86">
        <v>37</v>
      </c>
      <c r="AT27" s="328">
        <v>3.1011390399879306</v>
      </c>
      <c r="AU27" s="85">
        <v>65</v>
      </c>
      <c r="AV27" s="328">
        <v>5.4479469621409597</v>
      </c>
      <c r="AW27" s="83" t="s">
        <v>52</v>
      </c>
    </row>
    <row r="28" spans="1:49" s="82" customFormat="1" ht="36.75" customHeight="1">
      <c r="A28" s="83" t="s">
        <v>53</v>
      </c>
      <c r="B28" s="487">
        <v>80315</v>
      </c>
      <c r="C28" s="85">
        <v>188</v>
      </c>
      <c r="D28" s="328">
        <v>23.407831662827618</v>
      </c>
      <c r="E28" s="231">
        <v>150</v>
      </c>
      <c r="F28" s="328">
        <v>18.676461433107143</v>
      </c>
      <c r="G28" s="231">
        <v>3</v>
      </c>
      <c r="H28" s="328">
        <v>0.37352922866214278</v>
      </c>
      <c r="I28" s="231">
        <v>35</v>
      </c>
      <c r="J28" s="324">
        <v>4.3578410010583326</v>
      </c>
      <c r="K28" s="492">
        <v>94</v>
      </c>
      <c r="L28" s="328">
        <v>13.20651333998342</v>
      </c>
      <c r="M28" s="354">
        <v>57</v>
      </c>
      <c r="N28" s="328">
        <v>8.0082048976495201</v>
      </c>
      <c r="O28" s="354">
        <v>0</v>
      </c>
      <c r="P28" s="328">
        <v>0</v>
      </c>
      <c r="Q28" s="354">
        <v>37</v>
      </c>
      <c r="R28" s="328">
        <v>5.1983084423338992</v>
      </c>
      <c r="S28" s="231">
        <v>48</v>
      </c>
      <c r="T28" s="328">
        <v>6.7437514927574904</v>
      </c>
      <c r="U28" s="87">
        <v>21</v>
      </c>
      <c r="V28" s="328">
        <v>2.9503912780814017</v>
      </c>
      <c r="W28" s="354">
        <v>1</v>
      </c>
      <c r="X28" s="328">
        <v>0.14049482276578104</v>
      </c>
      <c r="Y28" s="354">
        <v>26</v>
      </c>
      <c r="Z28" s="328">
        <v>3.6528653919103071</v>
      </c>
      <c r="AA28" s="87">
        <v>0</v>
      </c>
      <c r="AB28" s="328">
        <v>0</v>
      </c>
      <c r="AC28" s="231">
        <v>0</v>
      </c>
      <c r="AD28" s="328">
        <v>0</v>
      </c>
      <c r="AE28" s="231">
        <v>0</v>
      </c>
      <c r="AF28" s="328">
        <v>0</v>
      </c>
      <c r="AG28" s="231">
        <v>0</v>
      </c>
      <c r="AH28" s="328">
        <v>0</v>
      </c>
      <c r="AI28" s="84">
        <v>142</v>
      </c>
      <c r="AJ28" s="321">
        <v>19.95026483274091</v>
      </c>
      <c r="AK28" s="492">
        <v>0</v>
      </c>
      <c r="AL28" s="328">
        <v>0</v>
      </c>
      <c r="AM28" s="86">
        <v>0</v>
      </c>
      <c r="AN28" s="328">
        <v>0</v>
      </c>
      <c r="AO28" s="85">
        <v>0</v>
      </c>
      <c r="AP28" s="328">
        <v>0</v>
      </c>
      <c r="AQ28" s="84">
        <v>94</v>
      </c>
      <c r="AR28" s="324">
        <v>11.703915831413809</v>
      </c>
      <c r="AS28" s="86">
        <v>16</v>
      </c>
      <c r="AT28" s="328">
        <v>1.992155886198095</v>
      </c>
      <c r="AU28" s="85">
        <v>21</v>
      </c>
      <c r="AV28" s="328">
        <v>2.6147046006349997</v>
      </c>
      <c r="AW28" s="83" t="s">
        <v>53</v>
      </c>
    </row>
    <row r="29" spans="1:49" s="82" customFormat="1" ht="36.75" customHeight="1">
      <c r="A29" s="83" t="s">
        <v>54</v>
      </c>
      <c r="B29" s="487">
        <v>96583</v>
      </c>
      <c r="C29" s="85">
        <v>184</v>
      </c>
      <c r="D29" s="328">
        <v>19.050971703094749</v>
      </c>
      <c r="E29" s="231">
        <v>151</v>
      </c>
      <c r="F29" s="328">
        <v>15.634221343300579</v>
      </c>
      <c r="G29" s="231">
        <v>3</v>
      </c>
      <c r="H29" s="328">
        <v>0.31061366907219695</v>
      </c>
      <c r="I29" s="231">
        <v>30</v>
      </c>
      <c r="J29" s="324">
        <v>3.1061366907219696</v>
      </c>
      <c r="K29" s="492">
        <v>65</v>
      </c>
      <c r="L29" s="328">
        <v>7.8354160806846957</v>
      </c>
      <c r="M29" s="354">
        <v>37</v>
      </c>
      <c r="N29" s="328">
        <v>4.4601599228512878</v>
      </c>
      <c r="O29" s="354">
        <v>2</v>
      </c>
      <c r="P29" s="328">
        <v>0.24108972555952909</v>
      </c>
      <c r="Q29" s="354">
        <v>26</v>
      </c>
      <c r="R29" s="328">
        <v>3.134166432273878</v>
      </c>
      <c r="S29" s="231">
        <v>49</v>
      </c>
      <c r="T29" s="328">
        <v>5.9066982762084628</v>
      </c>
      <c r="U29" s="87">
        <v>27</v>
      </c>
      <c r="V29" s="328">
        <v>3.2547112950536432</v>
      </c>
      <c r="W29" s="354">
        <v>2</v>
      </c>
      <c r="X29" s="328">
        <v>0.24108972555952909</v>
      </c>
      <c r="Y29" s="354">
        <v>20</v>
      </c>
      <c r="Z29" s="328">
        <v>2.410897255595291</v>
      </c>
      <c r="AA29" s="87">
        <v>0</v>
      </c>
      <c r="AB29" s="328">
        <v>0</v>
      </c>
      <c r="AC29" s="231">
        <v>0</v>
      </c>
      <c r="AD29" s="328">
        <v>0</v>
      </c>
      <c r="AE29" s="231">
        <v>0</v>
      </c>
      <c r="AF29" s="328">
        <v>0</v>
      </c>
      <c r="AG29" s="231">
        <v>0</v>
      </c>
      <c r="AH29" s="328">
        <v>0</v>
      </c>
      <c r="AI29" s="84">
        <v>114</v>
      </c>
      <c r="AJ29" s="321">
        <v>13.742114356893159</v>
      </c>
      <c r="AK29" s="492">
        <v>0</v>
      </c>
      <c r="AL29" s="328">
        <v>0</v>
      </c>
      <c r="AM29" s="86">
        <v>0</v>
      </c>
      <c r="AN29" s="328">
        <v>0</v>
      </c>
      <c r="AO29" s="85">
        <v>0</v>
      </c>
      <c r="AP29" s="328">
        <v>0</v>
      </c>
      <c r="AQ29" s="84">
        <v>145</v>
      </c>
      <c r="AR29" s="324">
        <v>15.012994005156187</v>
      </c>
      <c r="AS29" s="86">
        <v>18</v>
      </c>
      <c r="AT29" s="328">
        <v>1.8636820144331818</v>
      </c>
      <c r="AU29" s="85">
        <v>28</v>
      </c>
      <c r="AV29" s="328">
        <v>2.8990609113405048</v>
      </c>
      <c r="AW29" s="83" t="s">
        <v>54</v>
      </c>
    </row>
    <row r="30" spans="1:49" s="82" customFormat="1" ht="36.75" customHeight="1">
      <c r="A30" s="83" t="s">
        <v>55</v>
      </c>
      <c r="B30" s="487">
        <v>220935</v>
      </c>
      <c r="C30" s="85">
        <v>424</v>
      </c>
      <c r="D30" s="328">
        <v>19.191164822232782</v>
      </c>
      <c r="E30" s="231">
        <v>320</v>
      </c>
      <c r="F30" s="328">
        <v>14.483897979043611</v>
      </c>
      <c r="G30" s="231">
        <v>31</v>
      </c>
      <c r="H30" s="328">
        <v>1.4031276167198496</v>
      </c>
      <c r="I30" s="231">
        <v>73</v>
      </c>
      <c r="J30" s="324">
        <v>3.3041392264693239</v>
      </c>
      <c r="K30" s="492">
        <v>414</v>
      </c>
      <c r="L30" s="328">
        <v>21.384960277694553</v>
      </c>
      <c r="M30" s="354">
        <v>247</v>
      </c>
      <c r="N30" s="328">
        <v>12.758659875822596</v>
      </c>
      <c r="O30" s="354">
        <v>1</v>
      </c>
      <c r="P30" s="328">
        <v>5.1654493424382983E-2</v>
      </c>
      <c r="Q30" s="354">
        <v>166</v>
      </c>
      <c r="R30" s="328">
        <v>8.5746459084475752</v>
      </c>
      <c r="S30" s="231">
        <v>252</v>
      </c>
      <c r="T30" s="328">
        <v>13.016932342944511</v>
      </c>
      <c r="U30" s="87">
        <v>64</v>
      </c>
      <c r="V30" s="328">
        <v>3.3058875791605109</v>
      </c>
      <c r="W30" s="354">
        <v>1</v>
      </c>
      <c r="X30" s="328">
        <v>5.1654493424382983E-2</v>
      </c>
      <c r="Y30" s="354">
        <v>187</v>
      </c>
      <c r="Z30" s="328">
        <v>9.6593902703596175</v>
      </c>
      <c r="AA30" s="87">
        <v>0</v>
      </c>
      <c r="AB30" s="328">
        <v>0</v>
      </c>
      <c r="AC30" s="231">
        <v>0</v>
      </c>
      <c r="AD30" s="328">
        <v>0</v>
      </c>
      <c r="AE30" s="231">
        <v>0</v>
      </c>
      <c r="AF30" s="328">
        <v>0</v>
      </c>
      <c r="AG30" s="231">
        <v>0</v>
      </c>
      <c r="AH30" s="328">
        <v>0</v>
      </c>
      <c r="AI30" s="84">
        <v>666</v>
      </c>
      <c r="AJ30" s="321">
        <v>34.40189262063906</v>
      </c>
      <c r="AK30" s="492">
        <v>1</v>
      </c>
      <c r="AL30" s="328">
        <v>5.1654493424382983E-2</v>
      </c>
      <c r="AM30" s="86">
        <v>1</v>
      </c>
      <c r="AN30" s="328">
        <v>5.1654493424382983E-2</v>
      </c>
      <c r="AO30" s="85">
        <v>2</v>
      </c>
      <c r="AP30" s="328">
        <v>0.10330898684876597</v>
      </c>
      <c r="AQ30" s="84">
        <v>277</v>
      </c>
      <c r="AR30" s="324">
        <v>12.537624188109625</v>
      </c>
      <c r="AS30" s="86">
        <v>65</v>
      </c>
      <c r="AT30" s="328">
        <v>2.942041776993233</v>
      </c>
      <c r="AU30" s="85">
        <v>100</v>
      </c>
      <c r="AV30" s="328">
        <v>4.5262181184511281</v>
      </c>
      <c r="AW30" s="83" t="s">
        <v>55</v>
      </c>
    </row>
    <row r="31" spans="1:49" s="82" customFormat="1" ht="36.75" customHeight="1">
      <c r="A31" s="83" t="s">
        <v>56</v>
      </c>
      <c r="B31" s="487">
        <v>227020</v>
      </c>
      <c r="C31" s="85">
        <v>452</v>
      </c>
      <c r="D31" s="328">
        <v>19.91014007576425</v>
      </c>
      <c r="E31" s="231">
        <v>359</v>
      </c>
      <c r="F31" s="328">
        <v>15.813584706193286</v>
      </c>
      <c r="G31" s="231">
        <v>16</v>
      </c>
      <c r="H31" s="328">
        <v>0.70478371949607965</v>
      </c>
      <c r="I31" s="231">
        <v>77</v>
      </c>
      <c r="J31" s="324">
        <v>3.3917716500748831</v>
      </c>
      <c r="K31" s="492">
        <v>209</v>
      </c>
      <c r="L31" s="328">
        <v>10.299067170614641</v>
      </c>
      <c r="M31" s="354">
        <v>122</v>
      </c>
      <c r="N31" s="328">
        <v>6.0118956689712268</v>
      </c>
      <c r="O31" s="354">
        <v>0</v>
      </c>
      <c r="P31" s="328">
        <v>0</v>
      </c>
      <c r="Q31" s="354">
        <v>87</v>
      </c>
      <c r="R31" s="328">
        <v>4.2871715016434155</v>
      </c>
      <c r="S31" s="231">
        <v>210</v>
      </c>
      <c r="T31" s="328">
        <v>10.348345003966866</v>
      </c>
      <c r="U31" s="87">
        <v>44</v>
      </c>
      <c r="V31" s="328">
        <v>2.1682246674978196</v>
      </c>
      <c r="W31" s="354">
        <v>2</v>
      </c>
      <c r="X31" s="328">
        <v>9.8555666704446349E-2</v>
      </c>
      <c r="Y31" s="354">
        <v>164</v>
      </c>
      <c r="Z31" s="328">
        <v>8.0815646697645995</v>
      </c>
      <c r="AA31" s="87">
        <v>1</v>
      </c>
      <c r="AB31" s="328">
        <v>4.9277833352223174E-2</v>
      </c>
      <c r="AC31" s="231">
        <v>1</v>
      </c>
      <c r="AD31" s="328">
        <v>4.9277833352223174E-2</v>
      </c>
      <c r="AE31" s="231">
        <v>0</v>
      </c>
      <c r="AF31" s="328">
        <v>0</v>
      </c>
      <c r="AG31" s="231">
        <v>0</v>
      </c>
      <c r="AH31" s="328">
        <v>0</v>
      </c>
      <c r="AI31" s="84">
        <v>420</v>
      </c>
      <c r="AJ31" s="321">
        <v>20.696690007933732</v>
      </c>
      <c r="AK31" s="492">
        <v>0</v>
      </c>
      <c r="AL31" s="328">
        <v>0</v>
      </c>
      <c r="AM31" s="86">
        <v>0</v>
      </c>
      <c r="AN31" s="328">
        <v>0</v>
      </c>
      <c r="AO31" s="85">
        <v>0</v>
      </c>
      <c r="AP31" s="328">
        <v>0</v>
      </c>
      <c r="AQ31" s="84">
        <v>301</v>
      </c>
      <c r="AR31" s="324">
        <v>13.258743723019998</v>
      </c>
      <c r="AS31" s="86">
        <v>66</v>
      </c>
      <c r="AT31" s="328">
        <v>2.9072328429213288</v>
      </c>
      <c r="AU31" s="85">
        <v>129</v>
      </c>
      <c r="AV31" s="328">
        <v>5.6823187384371421</v>
      </c>
      <c r="AW31" s="83" t="s">
        <v>56</v>
      </c>
    </row>
    <row r="32" spans="1:49" s="82" customFormat="1" ht="36.75" customHeight="1">
      <c r="A32" s="83" t="s">
        <v>57</v>
      </c>
      <c r="B32" s="487">
        <v>355263</v>
      </c>
      <c r="C32" s="85">
        <v>1027</v>
      </c>
      <c r="D32" s="328">
        <v>28.908160996219699</v>
      </c>
      <c r="E32" s="231">
        <v>828</v>
      </c>
      <c r="F32" s="328">
        <v>23.306677025189789</v>
      </c>
      <c r="G32" s="231">
        <v>46</v>
      </c>
      <c r="H32" s="328">
        <v>1.2948153902883215</v>
      </c>
      <c r="I32" s="231">
        <v>153</v>
      </c>
      <c r="J32" s="324">
        <v>4.3066685807415919</v>
      </c>
      <c r="K32" s="492">
        <v>437</v>
      </c>
      <c r="L32" s="328">
        <v>13.782402048752484</v>
      </c>
      <c r="M32" s="354">
        <v>279</v>
      </c>
      <c r="N32" s="328">
        <v>8.7992910105307622</v>
      </c>
      <c r="O32" s="354">
        <v>4</v>
      </c>
      <c r="P32" s="328">
        <v>0.12615470982839805</v>
      </c>
      <c r="Q32" s="354">
        <v>154</v>
      </c>
      <c r="R32" s="328">
        <v>4.8569563283933244</v>
      </c>
      <c r="S32" s="231">
        <v>280</v>
      </c>
      <c r="T32" s="328">
        <v>8.8308296879878618</v>
      </c>
      <c r="U32" s="87">
        <v>95</v>
      </c>
      <c r="V32" s="328">
        <v>2.9961743584244531</v>
      </c>
      <c r="W32" s="354">
        <v>14</v>
      </c>
      <c r="X32" s="328">
        <v>0.44154148439939311</v>
      </c>
      <c r="Y32" s="354">
        <v>171</v>
      </c>
      <c r="Z32" s="328">
        <v>5.3931138451640157</v>
      </c>
      <c r="AA32" s="87">
        <v>1</v>
      </c>
      <c r="AB32" s="328">
        <v>3.1538677457099512E-2</v>
      </c>
      <c r="AC32" s="231">
        <v>1</v>
      </c>
      <c r="AD32" s="328">
        <v>3.1538677457099512E-2</v>
      </c>
      <c r="AE32" s="231">
        <v>0</v>
      </c>
      <c r="AF32" s="328">
        <v>0</v>
      </c>
      <c r="AG32" s="231">
        <v>0</v>
      </c>
      <c r="AH32" s="328">
        <v>0</v>
      </c>
      <c r="AI32" s="84">
        <v>718</v>
      </c>
      <c r="AJ32" s="321">
        <v>22.644770414197449</v>
      </c>
      <c r="AK32" s="492">
        <v>0</v>
      </c>
      <c r="AL32" s="328">
        <v>0</v>
      </c>
      <c r="AM32" s="86">
        <v>2</v>
      </c>
      <c r="AN32" s="328">
        <v>6.3077354914199024E-2</v>
      </c>
      <c r="AO32" s="85">
        <v>2</v>
      </c>
      <c r="AP32" s="328">
        <v>6.3077354914199024E-2</v>
      </c>
      <c r="AQ32" s="84">
        <v>632</v>
      </c>
      <c r="AR32" s="324">
        <v>17.789637536135199</v>
      </c>
      <c r="AS32" s="86">
        <v>86</v>
      </c>
      <c r="AT32" s="328">
        <v>2.4207418166259926</v>
      </c>
      <c r="AU32" s="85">
        <v>108</v>
      </c>
      <c r="AV32" s="328">
        <v>3.0400013511117119</v>
      </c>
      <c r="AW32" s="83" t="s">
        <v>57</v>
      </c>
    </row>
    <row r="33" spans="1:49" s="82" customFormat="1" ht="36.75" customHeight="1">
      <c r="A33" s="83" t="s">
        <v>58</v>
      </c>
      <c r="B33" s="487">
        <v>925585</v>
      </c>
      <c r="C33" s="85">
        <v>2348</v>
      </c>
      <c r="D33" s="328">
        <v>25.367740402016022</v>
      </c>
      <c r="E33" s="231">
        <v>1932</v>
      </c>
      <c r="F33" s="328">
        <v>20.873285543737204</v>
      </c>
      <c r="G33" s="231">
        <v>81</v>
      </c>
      <c r="H33" s="328">
        <v>0.87512222000140449</v>
      </c>
      <c r="I33" s="231">
        <v>335</v>
      </c>
      <c r="J33" s="324">
        <v>3.619332638277414</v>
      </c>
      <c r="K33" s="492">
        <v>1209</v>
      </c>
      <c r="L33" s="328">
        <v>14.58096313955031</v>
      </c>
      <c r="M33" s="354">
        <v>615</v>
      </c>
      <c r="N33" s="328">
        <v>7.4171152446844006</v>
      </c>
      <c r="O33" s="354">
        <v>9</v>
      </c>
      <c r="P33" s="328">
        <v>0.10854314992221074</v>
      </c>
      <c r="Q33" s="354">
        <v>585</v>
      </c>
      <c r="R33" s="328">
        <v>7.0553047449436983</v>
      </c>
      <c r="S33" s="231">
        <v>1182</v>
      </c>
      <c r="T33" s="328">
        <v>14.255333689783678</v>
      </c>
      <c r="U33" s="87">
        <v>421</v>
      </c>
      <c r="V33" s="328">
        <v>5.0774073463611913</v>
      </c>
      <c r="W33" s="354">
        <v>16</v>
      </c>
      <c r="X33" s="328">
        <v>0.19296559986170797</v>
      </c>
      <c r="Y33" s="354">
        <v>745</v>
      </c>
      <c r="Z33" s="328">
        <v>8.9849607435607783</v>
      </c>
      <c r="AA33" s="87">
        <v>6</v>
      </c>
      <c r="AB33" s="328">
        <v>7.2362099948140496E-2</v>
      </c>
      <c r="AC33" s="231">
        <v>5</v>
      </c>
      <c r="AD33" s="328">
        <v>6.0301749956783744E-2</v>
      </c>
      <c r="AE33" s="231">
        <v>0</v>
      </c>
      <c r="AF33" s="328">
        <v>0</v>
      </c>
      <c r="AG33" s="231">
        <v>1</v>
      </c>
      <c r="AH33" s="328">
        <v>1.2060349991356748E-2</v>
      </c>
      <c r="AI33" s="84">
        <v>2397</v>
      </c>
      <c r="AJ33" s="321">
        <v>28.908658929282126</v>
      </c>
      <c r="AK33" s="492">
        <v>5</v>
      </c>
      <c r="AL33" s="328">
        <v>6.0301749956783744E-2</v>
      </c>
      <c r="AM33" s="86">
        <v>4</v>
      </c>
      <c r="AN33" s="328">
        <v>4.8241399965426993E-2</v>
      </c>
      <c r="AO33" s="85">
        <v>9</v>
      </c>
      <c r="AP33" s="328">
        <v>0.10854314992221074</v>
      </c>
      <c r="AQ33" s="84">
        <v>1492</v>
      </c>
      <c r="AR33" s="324">
        <v>16.119535212865376</v>
      </c>
      <c r="AS33" s="86">
        <v>246</v>
      </c>
      <c r="AT33" s="328">
        <v>2.6577785940783398</v>
      </c>
      <c r="AU33" s="85">
        <v>442</v>
      </c>
      <c r="AV33" s="328">
        <v>4.7753582869212439</v>
      </c>
      <c r="AW33" s="83" t="s">
        <v>58</v>
      </c>
    </row>
    <row r="34" spans="1:49" s="82" customFormat="1" ht="36.75" customHeight="1">
      <c r="A34" s="83" t="s">
        <v>59</v>
      </c>
      <c r="B34" s="487">
        <v>194948</v>
      </c>
      <c r="C34" s="85">
        <v>209</v>
      </c>
      <c r="D34" s="328">
        <v>10.720807599975378</v>
      </c>
      <c r="E34" s="231">
        <v>171</v>
      </c>
      <c r="F34" s="328">
        <v>8.7715698545253087</v>
      </c>
      <c r="G34" s="231">
        <v>4</v>
      </c>
      <c r="H34" s="328">
        <v>0.20518292057369147</v>
      </c>
      <c r="I34" s="231">
        <v>34</v>
      </c>
      <c r="J34" s="324">
        <v>1.7440548248763774</v>
      </c>
      <c r="K34" s="492">
        <v>287</v>
      </c>
      <c r="L34" s="328">
        <v>16.347718439504895</v>
      </c>
      <c r="M34" s="354">
        <v>188</v>
      </c>
      <c r="N34" s="328">
        <v>10.70860998824711</v>
      </c>
      <c r="O34" s="354">
        <v>6</v>
      </c>
      <c r="P34" s="328">
        <v>0.34176414856107801</v>
      </c>
      <c r="Q34" s="354">
        <v>93</v>
      </c>
      <c r="R34" s="328">
        <v>5.2973443026967084</v>
      </c>
      <c r="S34" s="231">
        <v>108</v>
      </c>
      <c r="T34" s="328">
        <v>6.1517546740994034</v>
      </c>
      <c r="U34" s="87">
        <v>44</v>
      </c>
      <c r="V34" s="328">
        <v>2.5062704227812382</v>
      </c>
      <c r="W34" s="354">
        <v>0</v>
      </c>
      <c r="X34" s="328">
        <v>0</v>
      </c>
      <c r="Y34" s="354">
        <v>64</v>
      </c>
      <c r="Z34" s="328">
        <v>3.6454842513181651</v>
      </c>
      <c r="AA34" s="87">
        <v>1</v>
      </c>
      <c r="AB34" s="328">
        <v>5.696069142684633E-2</v>
      </c>
      <c r="AC34" s="231">
        <v>1</v>
      </c>
      <c r="AD34" s="328">
        <v>5.696069142684633E-2</v>
      </c>
      <c r="AE34" s="231">
        <v>0</v>
      </c>
      <c r="AF34" s="328">
        <v>0</v>
      </c>
      <c r="AG34" s="231">
        <v>0</v>
      </c>
      <c r="AH34" s="328">
        <v>0</v>
      </c>
      <c r="AI34" s="84">
        <v>396</v>
      </c>
      <c r="AJ34" s="321">
        <v>22.556433805031144</v>
      </c>
      <c r="AK34" s="492">
        <v>0</v>
      </c>
      <c r="AL34" s="328">
        <v>0</v>
      </c>
      <c r="AM34" s="86">
        <v>2</v>
      </c>
      <c r="AN34" s="328">
        <v>0.11392138285369266</v>
      </c>
      <c r="AO34" s="85">
        <v>2</v>
      </c>
      <c r="AP34" s="328">
        <v>0.11392138285369266</v>
      </c>
      <c r="AQ34" s="84">
        <v>251</v>
      </c>
      <c r="AR34" s="324">
        <v>12.875228265999139</v>
      </c>
      <c r="AS34" s="86">
        <v>48</v>
      </c>
      <c r="AT34" s="328">
        <v>2.4621950468842972</v>
      </c>
      <c r="AU34" s="85">
        <v>62</v>
      </c>
      <c r="AV34" s="328">
        <v>3.1803352688922173</v>
      </c>
      <c r="AW34" s="83" t="s">
        <v>59</v>
      </c>
    </row>
    <row r="35" spans="1:49" s="82" customFormat="1" ht="36.75" customHeight="1">
      <c r="A35" s="83" t="s">
        <v>60</v>
      </c>
      <c r="B35" s="487">
        <v>169695</v>
      </c>
      <c r="C35" s="85">
        <v>1216</v>
      </c>
      <c r="D35" s="328">
        <v>71.65797460149092</v>
      </c>
      <c r="E35" s="231">
        <v>1058</v>
      </c>
      <c r="F35" s="328">
        <v>62.347152243731401</v>
      </c>
      <c r="G35" s="231">
        <v>24</v>
      </c>
      <c r="H35" s="328">
        <v>1.4143021302925838</v>
      </c>
      <c r="I35" s="231">
        <v>134</v>
      </c>
      <c r="J35" s="324">
        <v>7.8965202274669259</v>
      </c>
      <c r="K35" s="492">
        <v>153</v>
      </c>
      <c r="L35" s="328">
        <v>10.218415856131829</v>
      </c>
      <c r="M35" s="354">
        <v>113</v>
      </c>
      <c r="N35" s="328">
        <v>7.5469345865548805</v>
      </c>
      <c r="O35" s="354">
        <v>0</v>
      </c>
      <c r="P35" s="328">
        <v>0</v>
      </c>
      <c r="Q35" s="354">
        <v>40</v>
      </c>
      <c r="R35" s="328">
        <v>2.6714812695769488</v>
      </c>
      <c r="S35" s="231">
        <v>25</v>
      </c>
      <c r="T35" s="328">
        <v>1.669675793485593</v>
      </c>
      <c r="U35" s="87">
        <v>9</v>
      </c>
      <c r="V35" s="328">
        <v>0.6010832856548135</v>
      </c>
      <c r="W35" s="354">
        <v>0</v>
      </c>
      <c r="X35" s="328">
        <v>0</v>
      </c>
      <c r="Y35" s="354">
        <v>16</v>
      </c>
      <c r="Z35" s="328">
        <v>1.0685925078307796</v>
      </c>
      <c r="AA35" s="87">
        <v>0</v>
      </c>
      <c r="AB35" s="328">
        <v>0</v>
      </c>
      <c r="AC35" s="231">
        <v>0</v>
      </c>
      <c r="AD35" s="328">
        <v>0</v>
      </c>
      <c r="AE35" s="231">
        <v>0</v>
      </c>
      <c r="AF35" s="328">
        <v>0</v>
      </c>
      <c r="AG35" s="231">
        <v>0</v>
      </c>
      <c r="AH35" s="328">
        <v>0</v>
      </c>
      <c r="AI35" s="84">
        <v>178</v>
      </c>
      <c r="AJ35" s="321">
        <v>11.888091649617422</v>
      </c>
      <c r="AK35" s="492">
        <v>3</v>
      </c>
      <c r="AL35" s="328">
        <v>0.20036109521827117</v>
      </c>
      <c r="AM35" s="86">
        <v>0</v>
      </c>
      <c r="AN35" s="328">
        <v>0</v>
      </c>
      <c r="AO35" s="85">
        <v>3</v>
      </c>
      <c r="AP35" s="328">
        <v>0.20036109521827117</v>
      </c>
      <c r="AQ35" s="84">
        <v>270</v>
      </c>
      <c r="AR35" s="324">
        <v>15.910898965791567</v>
      </c>
      <c r="AS35" s="86">
        <v>65</v>
      </c>
      <c r="AT35" s="328">
        <v>3.8304016028757477</v>
      </c>
      <c r="AU35" s="85">
        <v>87</v>
      </c>
      <c r="AV35" s="328">
        <v>5.1268452223106156</v>
      </c>
      <c r="AW35" s="83" t="s">
        <v>60</v>
      </c>
    </row>
    <row r="36" spans="1:49" s="82" customFormat="1" ht="36.75" customHeight="1">
      <c r="A36" s="83" t="s">
        <v>61</v>
      </c>
      <c r="B36" s="487">
        <v>248056</v>
      </c>
      <c r="C36" s="85">
        <v>660</v>
      </c>
      <c r="D36" s="328">
        <v>26.606895217209015</v>
      </c>
      <c r="E36" s="231">
        <v>557</v>
      </c>
      <c r="F36" s="328">
        <v>22.454607024220337</v>
      </c>
      <c r="G36" s="231">
        <v>14</v>
      </c>
      <c r="H36" s="328">
        <v>0.56438868642564577</v>
      </c>
      <c r="I36" s="231">
        <v>89</v>
      </c>
      <c r="J36" s="324">
        <v>3.5878995065630339</v>
      </c>
      <c r="K36" s="492">
        <v>320</v>
      </c>
      <c r="L36" s="328">
        <v>14.352028345255981</v>
      </c>
      <c r="M36" s="354">
        <v>199</v>
      </c>
      <c r="N36" s="328">
        <v>8.9251676272060632</v>
      </c>
      <c r="O36" s="354">
        <v>0</v>
      </c>
      <c r="P36" s="328">
        <v>0</v>
      </c>
      <c r="Q36" s="354">
        <v>121</v>
      </c>
      <c r="R36" s="328">
        <v>5.4268607180499178</v>
      </c>
      <c r="S36" s="231">
        <v>264</v>
      </c>
      <c r="T36" s="328">
        <v>11.840423384836186</v>
      </c>
      <c r="U36" s="87">
        <v>82</v>
      </c>
      <c r="V36" s="328">
        <v>3.6777072634718455</v>
      </c>
      <c r="W36" s="354">
        <v>2</v>
      </c>
      <c r="X36" s="328">
        <v>8.9700177157849892E-2</v>
      </c>
      <c r="Y36" s="354">
        <v>180</v>
      </c>
      <c r="Z36" s="328">
        <v>8.0730159442064888</v>
      </c>
      <c r="AA36" s="87">
        <v>0</v>
      </c>
      <c r="AB36" s="328">
        <v>0</v>
      </c>
      <c r="AC36" s="231">
        <v>0</v>
      </c>
      <c r="AD36" s="328">
        <v>0</v>
      </c>
      <c r="AE36" s="231">
        <v>0</v>
      </c>
      <c r="AF36" s="328">
        <v>0</v>
      </c>
      <c r="AG36" s="231">
        <v>0</v>
      </c>
      <c r="AH36" s="328">
        <v>0</v>
      </c>
      <c r="AI36" s="84">
        <v>584</v>
      </c>
      <c r="AJ36" s="321">
        <v>26.19245173009217</v>
      </c>
      <c r="AK36" s="492">
        <v>1</v>
      </c>
      <c r="AL36" s="328">
        <v>4.4850088578924946E-2</v>
      </c>
      <c r="AM36" s="86">
        <v>2</v>
      </c>
      <c r="AN36" s="328">
        <v>8.9700177157849892E-2</v>
      </c>
      <c r="AO36" s="85">
        <v>3</v>
      </c>
      <c r="AP36" s="328">
        <v>0.13455026573677484</v>
      </c>
      <c r="AQ36" s="84">
        <v>477</v>
      </c>
      <c r="AR36" s="324">
        <v>19.229528816073792</v>
      </c>
      <c r="AS36" s="86">
        <v>101</v>
      </c>
      <c r="AT36" s="328">
        <v>4.0716612377850163</v>
      </c>
      <c r="AU36" s="85">
        <v>103</v>
      </c>
      <c r="AV36" s="328">
        <v>4.1522881929886806</v>
      </c>
      <c r="AW36" s="83" t="s">
        <v>61</v>
      </c>
    </row>
    <row r="37" spans="1:49" s="82" customFormat="1" ht="36.75" customHeight="1">
      <c r="A37" s="83" t="s">
        <v>62</v>
      </c>
      <c r="B37" s="487">
        <v>1265895</v>
      </c>
      <c r="C37" s="85">
        <v>3597</v>
      </c>
      <c r="D37" s="328">
        <v>28.414678942566326</v>
      </c>
      <c r="E37" s="231">
        <v>2819</v>
      </c>
      <c r="F37" s="328">
        <v>22.268829563273414</v>
      </c>
      <c r="G37" s="231">
        <v>122</v>
      </c>
      <c r="H37" s="328">
        <v>0.96374501834670334</v>
      </c>
      <c r="I37" s="231">
        <v>656</v>
      </c>
      <c r="J37" s="324">
        <v>5.1821043609462079</v>
      </c>
      <c r="K37" s="492">
        <v>4065</v>
      </c>
      <c r="L37" s="328">
        <v>36.515299596130895</v>
      </c>
      <c r="M37" s="354">
        <v>1979</v>
      </c>
      <c r="N37" s="328">
        <v>17.777067134254132</v>
      </c>
      <c r="O37" s="354">
        <v>36</v>
      </c>
      <c r="P37" s="328">
        <v>0.32338272705060572</v>
      </c>
      <c r="Q37" s="354">
        <v>2050</v>
      </c>
      <c r="R37" s="328">
        <v>18.414849734826159</v>
      </c>
      <c r="S37" s="231">
        <v>1054</v>
      </c>
      <c r="T37" s="328">
        <v>9.4679276197594007</v>
      </c>
      <c r="U37" s="87">
        <v>347</v>
      </c>
      <c r="V37" s="328">
        <v>3.1170501746266717</v>
      </c>
      <c r="W37" s="354">
        <v>22</v>
      </c>
      <c r="X37" s="328">
        <v>0.19762277764203684</v>
      </c>
      <c r="Y37" s="354">
        <v>685</v>
      </c>
      <c r="Z37" s="328">
        <v>6.1532546674906916</v>
      </c>
      <c r="AA37" s="87">
        <v>5</v>
      </c>
      <c r="AB37" s="328">
        <v>4.4914267645917466E-2</v>
      </c>
      <c r="AC37" s="231">
        <v>5</v>
      </c>
      <c r="AD37" s="328">
        <v>4.4914267645917466E-2</v>
      </c>
      <c r="AE37" s="231">
        <v>0</v>
      </c>
      <c r="AF37" s="328">
        <v>0</v>
      </c>
      <c r="AG37" s="231">
        <v>0</v>
      </c>
      <c r="AH37" s="328">
        <v>0</v>
      </c>
      <c r="AI37" s="84">
        <v>5124</v>
      </c>
      <c r="AJ37" s="321">
        <v>46.02814148353621</v>
      </c>
      <c r="AK37" s="492">
        <v>5</v>
      </c>
      <c r="AL37" s="328">
        <v>4.4914267645917466E-2</v>
      </c>
      <c r="AM37" s="86">
        <v>13</v>
      </c>
      <c r="AN37" s="328">
        <v>0.1167770958793854</v>
      </c>
      <c r="AO37" s="85">
        <v>18</v>
      </c>
      <c r="AP37" s="328">
        <v>0.16169136352530286</v>
      </c>
      <c r="AQ37" s="84">
        <v>3559</v>
      </c>
      <c r="AR37" s="324">
        <v>28.114496067999319</v>
      </c>
      <c r="AS37" s="86">
        <v>592</v>
      </c>
      <c r="AT37" s="328">
        <v>4.6765332037807248</v>
      </c>
      <c r="AU37" s="85">
        <v>62</v>
      </c>
      <c r="AV37" s="328">
        <v>0.48977205850406236</v>
      </c>
      <c r="AW37" s="83" t="s">
        <v>62</v>
      </c>
    </row>
    <row r="38" spans="1:49" s="82" customFormat="1" ht="36.75" customHeight="1">
      <c r="A38" s="83" t="s">
        <v>63</v>
      </c>
      <c r="B38" s="487">
        <v>701919</v>
      </c>
      <c r="C38" s="85">
        <v>1627</v>
      </c>
      <c r="D38" s="328">
        <v>23.179312712720414</v>
      </c>
      <c r="E38" s="231">
        <v>1213</v>
      </c>
      <c r="F38" s="328">
        <v>17.281196263386516</v>
      </c>
      <c r="G38" s="231">
        <v>43</v>
      </c>
      <c r="H38" s="328">
        <v>0.61260629787767529</v>
      </c>
      <c r="I38" s="231">
        <v>371</v>
      </c>
      <c r="J38" s="324">
        <v>5.2855101514562222</v>
      </c>
      <c r="K38" s="492">
        <v>1052</v>
      </c>
      <c r="L38" s="328">
        <v>17.088408146557466</v>
      </c>
      <c r="M38" s="354">
        <v>659</v>
      </c>
      <c r="N38" s="328">
        <v>10.704620692567842</v>
      </c>
      <c r="O38" s="354">
        <v>11</v>
      </c>
      <c r="P38" s="328">
        <v>0.17868107377579101</v>
      </c>
      <c r="Q38" s="354">
        <v>382</v>
      </c>
      <c r="R38" s="328">
        <v>6.2051063802138327</v>
      </c>
      <c r="S38" s="231">
        <v>562</v>
      </c>
      <c r="T38" s="328">
        <v>9.1289784965449581</v>
      </c>
      <c r="U38" s="87">
        <v>212</v>
      </c>
      <c r="V38" s="328">
        <v>3.4436716036788808</v>
      </c>
      <c r="W38" s="354">
        <v>4</v>
      </c>
      <c r="X38" s="328">
        <v>6.4974935918469451E-2</v>
      </c>
      <c r="Y38" s="354">
        <v>346</v>
      </c>
      <c r="Z38" s="328">
        <v>5.6203319569476076</v>
      </c>
      <c r="AA38" s="87">
        <v>6</v>
      </c>
      <c r="AB38" s="328">
        <v>9.7462403877704176E-2</v>
      </c>
      <c r="AC38" s="231">
        <v>4</v>
      </c>
      <c r="AD38" s="328">
        <v>6.4974935918469451E-2</v>
      </c>
      <c r="AE38" s="231">
        <v>0</v>
      </c>
      <c r="AF38" s="328">
        <v>0</v>
      </c>
      <c r="AG38" s="231">
        <v>2</v>
      </c>
      <c r="AH38" s="328">
        <v>3.2487467959234725E-2</v>
      </c>
      <c r="AI38" s="84">
        <v>1620</v>
      </c>
      <c r="AJ38" s="321">
        <v>26.314849046980125</v>
      </c>
      <c r="AK38" s="492">
        <v>2</v>
      </c>
      <c r="AL38" s="328">
        <v>3.2487467959234725E-2</v>
      </c>
      <c r="AM38" s="86">
        <v>3</v>
      </c>
      <c r="AN38" s="328">
        <v>4.8731201938852088E-2</v>
      </c>
      <c r="AO38" s="85">
        <v>5</v>
      </c>
      <c r="AP38" s="328">
        <v>8.121866989808682E-2</v>
      </c>
      <c r="AQ38" s="84">
        <v>1507</v>
      </c>
      <c r="AR38" s="324">
        <v>21.469713741898993</v>
      </c>
      <c r="AS38" s="86">
        <v>236</v>
      </c>
      <c r="AT38" s="328">
        <v>3.3622113092821251</v>
      </c>
      <c r="AU38" s="85">
        <v>217</v>
      </c>
      <c r="AV38" s="328">
        <v>3.0915248055687337</v>
      </c>
      <c r="AW38" s="83" t="s">
        <v>63</v>
      </c>
    </row>
    <row r="39" spans="1:49" s="82" customFormat="1" ht="36.75" customHeight="1">
      <c r="A39" s="83" t="s">
        <v>64</v>
      </c>
      <c r="B39" s="487">
        <v>125738</v>
      </c>
      <c r="C39" s="85">
        <v>516</v>
      </c>
      <c r="D39" s="328">
        <v>41.037713340438053</v>
      </c>
      <c r="E39" s="231">
        <v>402</v>
      </c>
      <c r="F39" s="328">
        <v>31.971241788480807</v>
      </c>
      <c r="G39" s="231">
        <v>6</v>
      </c>
      <c r="H39" s="328">
        <v>0.47718271326090761</v>
      </c>
      <c r="I39" s="231">
        <v>108</v>
      </c>
      <c r="J39" s="324">
        <v>8.5892888386963371</v>
      </c>
      <c r="K39" s="492">
        <v>126</v>
      </c>
      <c r="L39" s="328">
        <v>10.989649959297592</v>
      </c>
      <c r="M39" s="354">
        <v>78</v>
      </c>
      <c r="N39" s="328">
        <v>6.8031166414699387</v>
      </c>
      <c r="O39" s="354">
        <v>3</v>
      </c>
      <c r="P39" s="328">
        <v>0.26165833236422842</v>
      </c>
      <c r="Q39" s="354">
        <v>45</v>
      </c>
      <c r="R39" s="328">
        <v>3.9248749854634264</v>
      </c>
      <c r="S39" s="231">
        <v>48</v>
      </c>
      <c r="T39" s="328">
        <v>4.1865333178276547</v>
      </c>
      <c r="U39" s="87">
        <v>17</v>
      </c>
      <c r="V39" s="328">
        <v>1.4827305500639609</v>
      </c>
      <c r="W39" s="354">
        <v>0</v>
      </c>
      <c r="X39" s="328">
        <v>0</v>
      </c>
      <c r="Y39" s="354">
        <v>31</v>
      </c>
      <c r="Z39" s="328">
        <v>2.7038027677636935</v>
      </c>
      <c r="AA39" s="87">
        <v>0</v>
      </c>
      <c r="AB39" s="328">
        <v>0</v>
      </c>
      <c r="AC39" s="231">
        <v>0</v>
      </c>
      <c r="AD39" s="328">
        <v>0</v>
      </c>
      <c r="AE39" s="231">
        <v>0</v>
      </c>
      <c r="AF39" s="328">
        <v>0</v>
      </c>
      <c r="AG39" s="231">
        <v>0</v>
      </c>
      <c r="AH39" s="328">
        <v>0</v>
      </c>
      <c r="AI39" s="84">
        <v>174</v>
      </c>
      <c r="AJ39" s="321">
        <v>15.176183277125247</v>
      </c>
      <c r="AK39" s="492">
        <v>0</v>
      </c>
      <c r="AL39" s="328">
        <v>0</v>
      </c>
      <c r="AM39" s="86">
        <v>2</v>
      </c>
      <c r="AN39" s="328">
        <v>0.17443888824281895</v>
      </c>
      <c r="AO39" s="85">
        <v>2</v>
      </c>
      <c r="AP39" s="328">
        <v>0.17443888824281895</v>
      </c>
      <c r="AQ39" s="84">
        <v>321</v>
      </c>
      <c r="AR39" s="324">
        <v>25.529275159458553</v>
      </c>
      <c r="AS39" s="86">
        <v>60</v>
      </c>
      <c r="AT39" s="328">
        <v>4.7718271326090766</v>
      </c>
      <c r="AU39" s="85">
        <v>111</v>
      </c>
      <c r="AV39" s="328">
        <v>8.8278801953267916</v>
      </c>
      <c r="AW39" s="83" t="s">
        <v>64</v>
      </c>
    </row>
    <row r="40" spans="1:49" s="82" customFormat="1" ht="36.75" customHeight="1">
      <c r="A40" s="83" t="s">
        <v>65</v>
      </c>
      <c r="B40" s="487">
        <v>100619</v>
      </c>
      <c r="C40" s="85">
        <v>392</v>
      </c>
      <c r="D40" s="328">
        <v>38.958844750991361</v>
      </c>
      <c r="E40" s="231">
        <v>335</v>
      </c>
      <c r="F40" s="328">
        <v>33.293910692811494</v>
      </c>
      <c r="G40" s="231">
        <v>9</v>
      </c>
      <c r="H40" s="328">
        <v>0.89446327234418943</v>
      </c>
      <c r="I40" s="231">
        <v>48</v>
      </c>
      <c r="J40" s="324">
        <v>4.7704707858356779</v>
      </c>
      <c r="K40" s="492">
        <v>107</v>
      </c>
      <c r="L40" s="328">
        <v>12.253358221774331</v>
      </c>
      <c r="M40" s="354">
        <v>80</v>
      </c>
      <c r="N40" s="328">
        <v>9.161389324691088</v>
      </c>
      <c r="O40" s="354">
        <v>0</v>
      </c>
      <c r="P40" s="328">
        <v>0</v>
      </c>
      <c r="Q40" s="354">
        <v>27</v>
      </c>
      <c r="R40" s="328">
        <v>3.0919688970832424</v>
      </c>
      <c r="S40" s="231">
        <v>73</v>
      </c>
      <c r="T40" s="328">
        <v>8.3597677587806185</v>
      </c>
      <c r="U40" s="87">
        <v>43</v>
      </c>
      <c r="V40" s="328">
        <v>4.9242467620214603</v>
      </c>
      <c r="W40" s="354">
        <v>3</v>
      </c>
      <c r="X40" s="328">
        <v>0.34355209967591577</v>
      </c>
      <c r="Y40" s="354">
        <v>27</v>
      </c>
      <c r="Z40" s="328">
        <v>3.0919688970832424</v>
      </c>
      <c r="AA40" s="87">
        <v>0</v>
      </c>
      <c r="AB40" s="328">
        <v>0</v>
      </c>
      <c r="AC40" s="231">
        <v>0</v>
      </c>
      <c r="AD40" s="328">
        <v>0</v>
      </c>
      <c r="AE40" s="231">
        <v>0</v>
      </c>
      <c r="AF40" s="328">
        <v>0</v>
      </c>
      <c r="AG40" s="231">
        <v>0</v>
      </c>
      <c r="AH40" s="328">
        <v>0</v>
      </c>
      <c r="AI40" s="84">
        <v>180</v>
      </c>
      <c r="AJ40" s="321">
        <v>20.613125980554948</v>
      </c>
      <c r="AK40" s="492">
        <v>0</v>
      </c>
      <c r="AL40" s="328">
        <v>0</v>
      </c>
      <c r="AM40" s="86">
        <v>0</v>
      </c>
      <c r="AN40" s="328">
        <v>0</v>
      </c>
      <c r="AO40" s="85">
        <v>0</v>
      </c>
      <c r="AP40" s="328">
        <v>0</v>
      </c>
      <c r="AQ40" s="84">
        <v>153</v>
      </c>
      <c r="AR40" s="324">
        <v>15.205875629851223</v>
      </c>
      <c r="AS40" s="86">
        <v>15</v>
      </c>
      <c r="AT40" s="328">
        <v>1.4907721205736493</v>
      </c>
      <c r="AU40" s="85">
        <v>51</v>
      </c>
      <c r="AV40" s="328">
        <v>5.0686252099504072</v>
      </c>
      <c r="AW40" s="83" t="s">
        <v>65</v>
      </c>
    </row>
    <row r="41" spans="1:49" s="82" customFormat="1" ht="36.75" customHeight="1">
      <c r="A41" s="83" t="s">
        <v>66</v>
      </c>
      <c r="B41" s="487">
        <v>62654</v>
      </c>
      <c r="C41" s="85">
        <v>138</v>
      </c>
      <c r="D41" s="328">
        <v>22.025728604717973</v>
      </c>
      <c r="E41" s="231">
        <v>99</v>
      </c>
      <c r="F41" s="328">
        <v>15.80106617294985</v>
      </c>
      <c r="G41" s="231">
        <v>4</v>
      </c>
      <c r="H41" s="328">
        <v>0.63842691607878188</v>
      </c>
      <c r="I41" s="231">
        <v>35</v>
      </c>
      <c r="J41" s="324">
        <v>5.5862355156893413</v>
      </c>
      <c r="K41" s="492">
        <v>40</v>
      </c>
      <c r="L41" s="328">
        <v>7.2442770211532892</v>
      </c>
      <c r="M41" s="354">
        <v>18</v>
      </c>
      <c r="N41" s="328">
        <v>3.2599246595189797</v>
      </c>
      <c r="O41" s="354">
        <v>0</v>
      </c>
      <c r="P41" s="328">
        <v>0</v>
      </c>
      <c r="Q41" s="354">
        <v>22</v>
      </c>
      <c r="R41" s="328">
        <v>3.9843523616343086</v>
      </c>
      <c r="S41" s="231">
        <v>29</v>
      </c>
      <c r="T41" s="328">
        <v>5.2521008403361344</v>
      </c>
      <c r="U41" s="87">
        <v>12</v>
      </c>
      <c r="V41" s="328">
        <v>2.1732831063459868</v>
      </c>
      <c r="W41" s="354">
        <v>0</v>
      </c>
      <c r="X41" s="328">
        <v>0</v>
      </c>
      <c r="Y41" s="354">
        <v>17</v>
      </c>
      <c r="Z41" s="328">
        <v>3.0788177339901477</v>
      </c>
      <c r="AA41" s="87">
        <v>0</v>
      </c>
      <c r="AB41" s="328">
        <v>0</v>
      </c>
      <c r="AC41" s="231">
        <v>0</v>
      </c>
      <c r="AD41" s="328">
        <v>0</v>
      </c>
      <c r="AE41" s="231">
        <v>0</v>
      </c>
      <c r="AF41" s="328">
        <v>0</v>
      </c>
      <c r="AG41" s="231">
        <v>0</v>
      </c>
      <c r="AH41" s="328">
        <v>0</v>
      </c>
      <c r="AI41" s="84">
        <v>69</v>
      </c>
      <c r="AJ41" s="321">
        <v>12.496377861489425</v>
      </c>
      <c r="AK41" s="492">
        <v>1</v>
      </c>
      <c r="AL41" s="328">
        <v>0.18110692552883223</v>
      </c>
      <c r="AM41" s="86">
        <v>0</v>
      </c>
      <c r="AN41" s="328">
        <v>0</v>
      </c>
      <c r="AO41" s="85">
        <v>1</v>
      </c>
      <c r="AP41" s="328">
        <v>0.18110692552883223</v>
      </c>
      <c r="AQ41" s="84">
        <v>80</v>
      </c>
      <c r="AR41" s="324">
        <v>12.768538321575637</v>
      </c>
      <c r="AS41" s="86">
        <v>31</v>
      </c>
      <c r="AT41" s="328">
        <v>4.9478085996105596</v>
      </c>
      <c r="AU41" s="85">
        <v>15</v>
      </c>
      <c r="AV41" s="328">
        <v>2.3941009352954321</v>
      </c>
      <c r="AW41" s="83" t="s">
        <v>66</v>
      </c>
    </row>
    <row r="42" spans="1:49" s="82" customFormat="1" ht="36.75" customHeight="1">
      <c r="A42" s="83" t="s">
        <v>67</v>
      </c>
      <c r="B42" s="487">
        <v>57896</v>
      </c>
      <c r="C42" s="85">
        <v>194</v>
      </c>
      <c r="D42" s="328">
        <v>33.508359817603981</v>
      </c>
      <c r="E42" s="231">
        <v>154</v>
      </c>
      <c r="F42" s="328">
        <v>26.59941964902584</v>
      </c>
      <c r="G42" s="231">
        <v>11</v>
      </c>
      <c r="H42" s="328">
        <v>1.8999585463589885</v>
      </c>
      <c r="I42" s="231">
        <v>29</v>
      </c>
      <c r="J42" s="324">
        <v>5.0089816222191521</v>
      </c>
      <c r="K42" s="492">
        <v>35</v>
      </c>
      <c r="L42" s="328">
        <v>6.5871193586027772</v>
      </c>
      <c r="M42" s="354">
        <v>25</v>
      </c>
      <c r="N42" s="328">
        <v>4.7050852561448409</v>
      </c>
      <c r="O42" s="354">
        <v>0</v>
      </c>
      <c r="P42" s="328">
        <v>0</v>
      </c>
      <c r="Q42" s="354">
        <v>10</v>
      </c>
      <c r="R42" s="328">
        <v>1.8820341024579361</v>
      </c>
      <c r="S42" s="231">
        <v>22</v>
      </c>
      <c r="T42" s="328">
        <v>4.1404750254074596</v>
      </c>
      <c r="U42" s="87">
        <v>7</v>
      </c>
      <c r="V42" s="328">
        <v>1.3174238717205555</v>
      </c>
      <c r="W42" s="354">
        <v>0</v>
      </c>
      <c r="X42" s="328">
        <v>0</v>
      </c>
      <c r="Y42" s="354">
        <v>15</v>
      </c>
      <c r="Z42" s="328">
        <v>2.8230511536869045</v>
      </c>
      <c r="AA42" s="87">
        <v>0</v>
      </c>
      <c r="AB42" s="328">
        <v>0</v>
      </c>
      <c r="AC42" s="231">
        <v>0</v>
      </c>
      <c r="AD42" s="328">
        <v>0</v>
      </c>
      <c r="AE42" s="231">
        <v>0</v>
      </c>
      <c r="AF42" s="328">
        <v>0</v>
      </c>
      <c r="AG42" s="231">
        <v>0</v>
      </c>
      <c r="AH42" s="328">
        <v>0</v>
      </c>
      <c r="AI42" s="84">
        <v>57</v>
      </c>
      <c r="AJ42" s="321">
        <v>10.727594384010239</v>
      </c>
      <c r="AK42" s="492">
        <v>0</v>
      </c>
      <c r="AL42" s="328">
        <v>0</v>
      </c>
      <c r="AM42" s="86">
        <v>0</v>
      </c>
      <c r="AN42" s="328">
        <v>0</v>
      </c>
      <c r="AO42" s="85">
        <v>0</v>
      </c>
      <c r="AP42" s="328">
        <v>0</v>
      </c>
      <c r="AQ42" s="84">
        <v>93</v>
      </c>
      <c r="AR42" s="324">
        <v>16.063285891944176</v>
      </c>
      <c r="AS42" s="86">
        <v>19</v>
      </c>
      <c r="AT42" s="328">
        <v>3.2817465800746164</v>
      </c>
      <c r="AU42" s="85">
        <v>50</v>
      </c>
      <c r="AV42" s="328">
        <v>8.6361752107226746</v>
      </c>
      <c r="AW42" s="83" t="s">
        <v>67</v>
      </c>
    </row>
    <row r="43" spans="1:49" s="82" customFormat="1" ht="36.75" customHeight="1">
      <c r="A43" s="83" t="s">
        <v>68</v>
      </c>
      <c r="B43" s="487">
        <v>248174</v>
      </c>
      <c r="C43" s="85">
        <v>465</v>
      </c>
      <c r="D43" s="328">
        <v>18.736853981480735</v>
      </c>
      <c r="E43" s="231">
        <v>367</v>
      </c>
      <c r="F43" s="328">
        <v>14.788011636996623</v>
      </c>
      <c r="G43" s="231">
        <v>7</v>
      </c>
      <c r="H43" s="328">
        <v>0.28206016746315088</v>
      </c>
      <c r="I43" s="231">
        <v>91</v>
      </c>
      <c r="J43" s="324">
        <v>3.666782177020961</v>
      </c>
      <c r="K43" s="492">
        <v>347</v>
      </c>
      <c r="L43" s="328">
        <v>16.085964879749298</v>
      </c>
      <c r="M43" s="354">
        <v>186</v>
      </c>
      <c r="N43" s="328">
        <v>8.6224480335255596</v>
      </c>
      <c r="O43" s="354">
        <v>4</v>
      </c>
      <c r="P43" s="328">
        <v>0.1854289899682916</v>
      </c>
      <c r="Q43" s="354">
        <v>157</v>
      </c>
      <c r="R43" s="328">
        <v>7.2780878562554454</v>
      </c>
      <c r="S43" s="231">
        <v>217</v>
      </c>
      <c r="T43" s="328">
        <v>10.05952270577982</v>
      </c>
      <c r="U43" s="87">
        <v>53</v>
      </c>
      <c r="V43" s="328">
        <v>2.456934117079864</v>
      </c>
      <c r="W43" s="354">
        <v>4</v>
      </c>
      <c r="X43" s="328">
        <v>0.1854289899682916</v>
      </c>
      <c r="Y43" s="354">
        <v>160</v>
      </c>
      <c r="Z43" s="328">
        <v>7.417159598731665</v>
      </c>
      <c r="AA43" s="87">
        <v>0</v>
      </c>
      <c r="AB43" s="328">
        <v>0</v>
      </c>
      <c r="AC43" s="231">
        <v>0</v>
      </c>
      <c r="AD43" s="328">
        <v>0</v>
      </c>
      <c r="AE43" s="231">
        <v>0</v>
      </c>
      <c r="AF43" s="328">
        <v>0</v>
      </c>
      <c r="AG43" s="231">
        <v>0</v>
      </c>
      <c r="AH43" s="328">
        <v>0</v>
      </c>
      <c r="AI43" s="84">
        <v>564</v>
      </c>
      <c r="AJ43" s="321">
        <v>26.145487585529118</v>
      </c>
      <c r="AK43" s="492">
        <v>0</v>
      </c>
      <c r="AL43" s="328">
        <v>0</v>
      </c>
      <c r="AM43" s="86">
        <v>1</v>
      </c>
      <c r="AN43" s="328">
        <v>4.6357247492072901E-2</v>
      </c>
      <c r="AO43" s="85">
        <v>1</v>
      </c>
      <c r="AP43" s="328">
        <v>4.6357247492072901E-2</v>
      </c>
      <c r="AQ43" s="84">
        <v>305</v>
      </c>
      <c r="AR43" s="324">
        <v>12.289764439465857</v>
      </c>
      <c r="AS43" s="86">
        <v>63</v>
      </c>
      <c r="AT43" s="328">
        <v>2.5385415071683579</v>
      </c>
      <c r="AU43" s="85">
        <v>95</v>
      </c>
      <c r="AV43" s="328">
        <v>3.8279594155713332</v>
      </c>
      <c r="AW43" s="83" t="s">
        <v>68</v>
      </c>
    </row>
    <row r="44" spans="1:49" s="82" customFormat="1" ht="36.75" customHeight="1">
      <c r="A44" s="83" t="s">
        <v>69</v>
      </c>
      <c r="B44" s="487">
        <v>329974</v>
      </c>
      <c r="C44" s="85">
        <v>525</v>
      </c>
      <c r="D44" s="328">
        <v>15.910344451381018</v>
      </c>
      <c r="E44" s="231">
        <v>410</v>
      </c>
      <c r="F44" s="328">
        <v>12.42522138107851</v>
      </c>
      <c r="G44" s="231">
        <v>8</v>
      </c>
      <c r="H44" s="328">
        <v>0.24244334402104409</v>
      </c>
      <c r="I44" s="231">
        <v>107</v>
      </c>
      <c r="J44" s="324">
        <v>3.2426797262814646</v>
      </c>
      <c r="K44" s="492">
        <v>286</v>
      </c>
      <c r="L44" s="328">
        <v>9.811298316070177</v>
      </c>
      <c r="M44" s="354">
        <v>159</v>
      </c>
      <c r="N44" s="328">
        <v>5.4545329799131403</v>
      </c>
      <c r="O44" s="354">
        <v>1</v>
      </c>
      <c r="P44" s="328">
        <v>3.430523886737824E-2</v>
      </c>
      <c r="Q44" s="354">
        <v>126</v>
      </c>
      <c r="R44" s="328">
        <v>4.3224600972896576</v>
      </c>
      <c r="S44" s="231">
        <v>112</v>
      </c>
      <c r="T44" s="328">
        <v>3.8421867531463625</v>
      </c>
      <c r="U44" s="87">
        <v>38</v>
      </c>
      <c r="V44" s="328">
        <v>1.3035990769603731</v>
      </c>
      <c r="W44" s="354">
        <v>0</v>
      </c>
      <c r="X44" s="328">
        <v>0</v>
      </c>
      <c r="Y44" s="354">
        <v>74</v>
      </c>
      <c r="Z44" s="328">
        <v>2.53858767618599</v>
      </c>
      <c r="AA44" s="87">
        <v>1</v>
      </c>
      <c r="AB44" s="328">
        <v>3.430523886737824E-2</v>
      </c>
      <c r="AC44" s="231">
        <v>1</v>
      </c>
      <c r="AD44" s="328">
        <v>3.430523886737824E-2</v>
      </c>
      <c r="AE44" s="231">
        <v>0</v>
      </c>
      <c r="AF44" s="328">
        <v>0</v>
      </c>
      <c r="AG44" s="231">
        <v>0</v>
      </c>
      <c r="AH44" s="328">
        <v>0</v>
      </c>
      <c r="AI44" s="84">
        <v>399</v>
      </c>
      <c r="AJ44" s="321">
        <v>13.687790308083917</v>
      </c>
      <c r="AK44" s="492">
        <v>1</v>
      </c>
      <c r="AL44" s="328">
        <v>3.430523886737824E-2</v>
      </c>
      <c r="AM44" s="86">
        <v>4</v>
      </c>
      <c r="AN44" s="328">
        <v>0.13722095546951296</v>
      </c>
      <c r="AO44" s="85">
        <v>5</v>
      </c>
      <c r="AP44" s="328">
        <v>0.1715261943368912</v>
      </c>
      <c r="AQ44" s="84">
        <v>531</v>
      </c>
      <c r="AR44" s="324">
        <v>16.092176959396799</v>
      </c>
      <c r="AS44" s="86">
        <v>86</v>
      </c>
      <c r="AT44" s="328">
        <v>2.6062659482262238</v>
      </c>
      <c r="AU44" s="85">
        <v>186</v>
      </c>
      <c r="AV44" s="328">
        <v>5.6368077484892751</v>
      </c>
      <c r="AW44" s="83" t="s">
        <v>69</v>
      </c>
    </row>
    <row r="45" spans="1:49" s="82" customFormat="1" ht="36.75" customHeight="1">
      <c r="A45" s="83" t="s">
        <v>70</v>
      </c>
      <c r="B45" s="487">
        <v>127171</v>
      </c>
      <c r="C45" s="85">
        <v>214</v>
      </c>
      <c r="D45" s="328">
        <v>16.827735883180914</v>
      </c>
      <c r="E45" s="231">
        <v>158</v>
      </c>
      <c r="F45" s="328">
        <v>12.424216212815816</v>
      </c>
      <c r="G45" s="231">
        <v>20</v>
      </c>
      <c r="H45" s="328">
        <v>1.5726855965589639</v>
      </c>
      <c r="I45" s="231">
        <v>36</v>
      </c>
      <c r="J45" s="324">
        <v>2.8308340738061353</v>
      </c>
      <c r="K45" s="492">
        <v>137</v>
      </c>
      <c r="L45" s="328">
        <v>11.994816838271346</v>
      </c>
      <c r="M45" s="354">
        <v>73</v>
      </c>
      <c r="N45" s="328">
        <v>6.3913987532394758</v>
      </c>
      <c r="O45" s="354">
        <v>3</v>
      </c>
      <c r="P45" s="328">
        <v>0.26266022273586886</v>
      </c>
      <c r="Q45" s="354">
        <v>61</v>
      </c>
      <c r="R45" s="328">
        <v>5.3407578622960008</v>
      </c>
      <c r="S45" s="231">
        <v>31</v>
      </c>
      <c r="T45" s="328">
        <v>2.7141556349373115</v>
      </c>
      <c r="U45" s="87">
        <v>7</v>
      </c>
      <c r="V45" s="328">
        <v>0.61287385305036068</v>
      </c>
      <c r="W45" s="354">
        <v>0</v>
      </c>
      <c r="X45" s="328">
        <v>0</v>
      </c>
      <c r="Y45" s="354">
        <v>24</v>
      </c>
      <c r="Z45" s="328">
        <v>2.1012817818869509</v>
      </c>
      <c r="AA45" s="87">
        <v>0</v>
      </c>
      <c r="AB45" s="328">
        <v>0</v>
      </c>
      <c r="AC45" s="231">
        <v>0</v>
      </c>
      <c r="AD45" s="328">
        <v>0</v>
      </c>
      <c r="AE45" s="231">
        <v>0</v>
      </c>
      <c r="AF45" s="328">
        <v>0</v>
      </c>
      <c r="AG45" s="231">
        <v>0</v>
      </c>
      <c r="AH45" s="328">
        <v>0</v>
      </c>
      <c r="AI45" s="84">
        <v>168</v>
      </c>
      <c r="AJ45" s="321">
        <v>14.708972473208657</v>
      </c>
      <c r="AK45" s="492">
        <v>0</v>
      </c>
      <c r="AL45" s="328">
        <v>0</v>
      </c>
      <c r="AM45" s="86">
        <v>1</v>
      </c>
      <c r="AN45" s="328">
        <v>8.7553407578622955E-2</v>
      </c>
      <c r="AO45" s="85">
        <v>1</v>
      </c>
      <c r="AP45" s="328">
        <v>8.7553407578622955E-2</v>
      </c>
      <c r="AQ45" s="84">
        <v>172</v>
      </c>
      <c r="AR45" s="324">
        <v>13.525096130407089</v>
      </c>
      <c r="AS45" s="86">
        <v>33</v>
      </c>
      <c r="AT45" s="328">
        <v>2.5949312343222903</v>
      </c>
      <c r="AU45" s="85">
        <v>64</v>
      </c>
      <c r="AV45" s="328">
        <v>5.0325939089886846</v>
      </c>
      <c r="AW45" s="83" t="s">
        <v>70</v>
      </c>
    </row>
    <row r="46" spans="1:49" s="82" customFormat="1" ht="36.75" customHeight="1">
      <c r="A46" s="83" t="s">
        <v>71</v>
      </c>
      <c r="B46" s="487">
        <v>93726</v>
      </c>
      <c r="C46" s="85">
        <v>303</v>
      </c>
      <c r="D46" s="328">
        <v>32.328276038665898</v>
      </c>
      <c r="E46" s="231">
        <v>250</v>
      </c>
      <c r="F46" s="328">
        <v>26.673495081407506</v>
      </c>
      <c r="G46" s="231">
        <v>2</v>
      </c>
      <c r="H46" s="328">
        <v>0.21338796065126003</v>
      </c>
      <c r="I46" s="231">
        <v>51</v>
      </c>
      <c r="J46" s="324">
        <v>5.4413929966071315</v>
      </c>
      <c r="K46" s="492">
        <v>132</v>
      </c>
      <c r="L46" s="328">
        <v>16.254823085132582</v>
      </c>
      <c r="M46" s="354">
        <v>73</v>
      </c>
      <c r="N46" s="328">
        <v>8.9894097364748369</v>
      </c>
      <c r="O46" s="354">
        <v>1</v>
      </c>
      <c r="P46" s="328">
        <v>0.12314259912979229</v>
      </c>
      <c r="Q46" s="354">
        <v>58</v>
      </c>
      <c r="R46" s="328">
        <v>7.1422707495279525</v>
      </c>
      <c r="S46" s="231">
        <v>61</v>
      </c>
      <c r="T46" s="328">
        <v>7.5116985469173292</v>
      </c>
      <c r="U46" s="87">
        <v>39</v>
      </c>
      <c r="V46" s="328">
        <v>4.8025613660618998</v>
      </c>
      <c r="W46" s="354">
        <v>0</v>
      </c>
      <c r="X46" s="328">
        <v>0</v>
      </c>
      <c r="Y46" s="354">
        <v>22</v>
      </c>
      <c r="Z46" s="328">
        <v>2.7091371808554303</v>
      </c>
      <c r="AA46" s="87">
        <v>2</v>
      </c>
      <c r="AB46" s="328">
        <v>0.24628519825958459</v>
      </c>
      <c r="AC46" s="231">
        <v>2</v>
      </c>
      <c r="AD46" s="328">
        <v>0.24628519825958459</v>
      </c>
      <c r="AE46" s="231">
        <v>0</v>
      </c>
      <c r="AF46" s="328">
        <v>0</v>
      </c>
      <c r="AG46" s="231">
        <v>0</v>
      </c>
      <c r="AH46" s="328">
        <v>0</v>
      </c>
      <c r="AI46" s="84">
        <v>195</v>
      </c>
      <c r="AJ46" s="321">
        <v>24.012806830309493</v>
      </c>
      <c r="AK46" s="492">
        <v>1</v>
      </c>
      <c r="AL46" s="328">
        <v>0.12314259912979229</v>
      </c>
      <c r="AM46" s="86">
        <v>2</v>
      </c>
      <c r="AN46" s="328">
        <v>0.24628519825958459</v>
      </c>
      <c r="AO46" s="85">
        <v>3</v>
      </c>
      <c r="AP46" s="328">
        <v>0.36942779738937692</v>
      </c>
      <c r="AQ46" s="84">
        <v>234</v>
      </c>
      <c r="AR46" s="324">
        <v>24.966391396197427</v>
      </c>
      <c r="AS46" s="86">
        <v>17</v>
      </c>
      <c r="AT46" s="328">
        <v>1.8137976655357104</v>
      </c>
      <c r="AU46" s="85">
        <v>44</v>
      </c>
      <c r="AV46" s="328">
        <v>4.6945351343277215</v>
      </c>
      <c r="AW46" s="83" t="s">
        <v>71</v>
      </c>
    </row>
    <row r="47" spans="1:49" s="82" customFormat="1" ht="36.75" customHeight="1">
      <c r="A47" s="83" t="s">
        <v>72</v>
      </c>
      <c r="B47" s="487">
        <v>130019</v>
      </c>
      <c r="C47" s="85">
        <v>303</v>
      </c>
      <c r="D47" s="328">
        <v>23.304286296618187</v>
      </c>
      <c r="E47" s="231">
        <v>273</v>
      </c>
      <c r="F47" s="328">
        <v>20.9969312177451</v>
      </c>
      <c r="G47" s="231">
        <v>1</v>
      </c>
      <c r="H47" s="328">
        <v>7.6911835962436254E-2</v>
      </c>
      <c r="I47" s="231">
        <v>29</v>
      </c>
      <c r="J47" s="324">
        <v>2.2304432429106513</v>
      </c>
      <c r="K47" s="492">
        <v>259</v>
      </c>
      <c r="L47" s="328">
        <v>22.853411687887693</v>
      </c>
      <c r="M47" s="354">
        <v>99</v>
      </c>
      <c r="N47" s="328">
        <v>8.7354739656404696</v>
      </c>
      <c r="O47" s="354">
        <v>1</v>
      </c>
      <c r="P47" s="328">
        <v>8.8237110764045154E-2</v>
      </c>
      <c r="Q47" s="354">
        <v>159</v>
      </c>
      <c r="R47" s="328">
        <v>14.029700611483177</v>
      </c>
      <c r="S47" s="231">
        <v>92</v>
      </c>
      <c r="T47" s="328">
        <v>8.1178141902921528</v>
      </c>
      <c r="U47" s="87">
        <v>32</v>
      </c>
      <c r="V47" s="328">
        <v>2.8235875444494449</v>
      </c>
      <c r="W47" s="354">
        <v>1</v>
      </c>
      <c r="X47" s="328">
        <v>8.8237110764045154E-2</v>
      </c>
      <c r="Y47" s="354">
        <v>59</v>
      </c>
      <c r="Z47" s="328">
        <v>5.2059895350786638</v>
      </c>
      <c r="AA47" s="87">
        <v>0</v>
      </c>
      <c r="AB47" s="328">
        <v>0</v>
      </c>
      <c r="AC47" s="231">
        <v>0</v>
      </c>
      <c r="AD47" s="328">
        <v>0</v>
      </c>
      <c r="AE47" s="231">
        <v>0</v>
      </c>
      <c r="AF47" s="328">
        <v>0</v>
      </c>
      <c r="AG47" s="231">
        <v>0</v>
      </c>
      <c r="AH47" s="328">
        <v>0</v>
      </c>
      <c r="AI47" s="84">
        <v>351</v>
      </c>
      <c r="AJ47" s="321">
        <v>30.971225878179844</v>
      </c>
      <c r="AK47" s="492">
        <v>0</v>
      </c>
      <c r="AL47" s="328">
        <v>0</v>
      </c>
      <c r="AM47" s="86">
        <v>0</v>
      </c>
      <c r="AN47" s="328">
        <v>0</v>
      </c>
      <c r="AO47" s="85">
        <v>0</v>
      </c>
      <c r="AP47" s="328">
        <v>0</v>
      </c>
      <c r="AQ47" s="84">
        <v>210</v>
      </c>
      <c r="AR47" s="324">
        <v>16.151485552111613</v>
      </c>
      <c r="AS47" s="86">
        <v>24</v>
      </c>
      <c r="AT47" s="328">
        <v>1.8458840630984703</v>
      </c>
      <c r="AU47" s="85">
        <v>74</v>
      </c>
      <c r="AV47" s="328">
        <v>5.6914758612202832</v>
      </c>
      <c r="AW47" s="83" t="s">
        <v>72</v>
      </c>
    </row>
    <row r="48" spans="1:49" s="82" customFormat="1" ht="36.75" customHeight="1">
      <c r="A48" s="83" t="s">
        <v>73</v>
      </c>
      <c r="B48" s="487">
        <v>126474</v>
      </c>
      <c r="C48" s="85">
        <v>321</v>
      </c>
      <c r="D48" s="328">
        <v>25.380710659898476</v>
      </c>
      <c r="E48" s="231">
        <v>272</v>
      </c>
      <c r="F48" s="328">
        <v>21.506396571627374</v>
      </c>
      <c r="G48" s="231">
        <v>10</v>
      </c>
      <c r="H48" s="328">
        <v>0.79067634454512381</v>
      </c>
      <c r="I48" s="231">
        <v>39</v>
      </c>
      <c r="J48" s="324">
        <v>3.083637743725983</v>
      </c>
      <c r="K48" s="492">
        <v>195</v>
      </c>
      <c r="L48" s="328">
        <v>17.282995010089131</v>
      </c>
      <c r="M48" s="354">
        <v>97</v>
      </c>
      <c r="N48" s="328">
        <v>8.597182133223825</v>
      </c>
      <c r="O48" s="354">
        <v>5</v>
      </c>
      <c r="P48" s="328">
        <v>0.44315371820741362</v>
      </c>
      <c r="Q48" s="354">
        <v>93</v>
      </c>
      <c r="R48" s="328">
        <v>8.2426591586578937</v>
      </c>
      <c r="S48" s="231">
        <v>169</v>
      </c>
      <c r="T48" s="328">
        <v>14.978595675410581</v>
      </c>
      <c r="U48" s="87">
        <v>43</v>
      </c>
      <c r="V48" s="328">
        <v>3.8111219765837574</v>
      </c>
      <c r="W48" s="354">
        <v>3</v>
      </c>
      <c r="X48" s="328">
        <v>0.26589223092444819</v>
      </c>
      <c r="Y48" s="354">
        <v>123</v>
      </c>
      <c r="Z48" s="328">
        <v>10.901581467902377</v>
      </c>
      <c r="AA48" s="87">
        <v>0</v>
      </c>
      <c r="AB48" s="328">
        <v>0</v>
      </c>
      <c r="AC48" s="231">
        <v>0</v>
      </c>
      <c r="AD48" s="328">
        <v>0</v>
      </c>
      <c r="AE48" s="231">
        <v>0</v>
      </c>
      <c r="AF48" s="328">
        <v>0</v>
      </c>
      <c r="AG48" s="231">
        <v>0</v>
      </c>
      <c r="AH48" s="328">
        <v>0</v>
      </c>
      <c r="AI48" s="84">
        <v>364</v>
      </c>
      <c r="AJ48" s="321">
        <v>32.261590685499712</v>
      </c>
      <c r="AK48" s="492">
        <v>1</v>
      </c>
      <c r="AL48" s="328">
        <v>8.863074364148274E-2</v>
      </c>
      <c r="AM48" s="86">
        <v>1</v>
      </c>
      <c r="AN48" s="328">
        <v>8.863074364148274E-2</v>
      </c>
      <c r="AO48" s="85">
        <v>2</v>
      </c>
      <c r="AP48" s="328">
        <v>0.17726148728296548</v>
      </c>
      <c r="AQ48" s="84">
        <v>198</v>
      </c>
      <c r="AR48" s="324">
        <v>15.655391621993452</v>
      </c>
      <c r="AS48" s="86">
        <v>44</v>
      </c>
      <c r="AT48" s="328">
        <v>3.4789759159985452</v>
      </c>
      <c r="AU48" s="85">
        <v>86</v>
      </c>
      <c r="AV48" s="328">
        <v>6.7998165630880649</v>
      </c>
      <c r="AW48" s="83" t="s">
        <v>73</v>
      </c>
    </row>
    <row r="49" spans="1:49" s="82" customFormat="1" ht="36.75" customHeight="1">
      <c r="A49" s="83" t="s">
        <v>74</v>
      </c>
      <c r="B49" s="487">
        <v>62405</v>
      </c>
      <c r="C49" s="85">
        <v>76</v>
      </c>
      <c r="D49" s="328">
        <v>12.178511337232592</v>
      </c>
      <c r="E49" s="231">
        <v>64</v>
      </c>
      <c r="F49" s="328">
        <v>10.255588494511658</v>
      </c>
      <c r="G49" s="231">
        <v>2</v>
      </c>
      <c r="H49" s="328">
        <v>0.32048714045348931</v>
      </c>
      <c r="I49" s="231">
        <v>10</v>
      </c>
      <c r="J49" s="324">
        <v>1.6024357022674467</v>
      </c>
      <c r="K49" s="492">
        <v>395</v>
      </c>
      <c r="L49" s="328">
        <v>71.174590971337977</v>
      </c>
      <c r="M49" s="354">
        <v>191</v>
      </c>
      <c r="N49" s="328">
        <v>34.416068039305195</v>
      </c>
      <c r="O49" s="354">
        <v>13</v>
      </c>
      <c r="P49" s="328">
        <v>2.3424548927275786</v>
      </c>
      <c r="Q49" s="354">
        <v>191</v>
      </c>
      <c r="R49" s="328">
        <v>34.416068039305195</v>
      </c>
      <c r="S49" s="231">
        <v>326</v>
      </c>
      <c r="T49" s="328">
        <v>58.741561156091585</v>
      </c>
      <c r="U49" s="87">
        <v>106</v>
      </c>
      <c r="V49" s="328">
        <v>19.100016817624873</v>
      </c>
      <c r="W49" s="354">
        <v>1</v>
      </c>
      <c r="X49" s="328">
        <v>0.18018883790212145</v>
      </c>
      <c r="Y49" s="354">
        <v>219</v>
      </c>
      <c r="Z49" s="328">
        <v>39.461355500564594</v>
      </c>
      <c r="AA49" s="87">
        <v>0</v>
      </c>
      <c r="AB49" s="328">
        <v>0</v>
      </c>
      <c r="AC49" s="231">
        <v>0</v>
      </c>
      <c r="AD49" s="328">
        <v>0</v>
      </c>
      <c r="AE49" s="231">
        <v>0</v>
      </c>
      <c r="AF49" s="328">
        <v>0</v>
      </c>
      <c r="AG49" s="231">
        <v>0</v>
      </c>
      <c r="AH49" s="328">
        <v>0</v>
      </c>
      <c r="AI49" s="84">
        <v>721</v>
      </c>
      <c r="AJ49" s="321">
        <v>129.91615212742954</v>
      </c>
      <c r="AK49" s="492">
        <v>0</v>
      </c>
      <c r="AL49" s="328">
        <v>0</v>
      </c>
      <c r="AM49" s="86">
        <v>0</v>
      </c>
      <c r="AN49" s="328">
        <v>0</v>
      </c>
      <c r="AO49" s="85">
        <v>0</v>
      </c>
      <c r="AP49" s="328">
        <v>0</v>
      </c>
      <c r="AQ49" s="84">
        <v>105</v>
      </c>
      <c r="AR49" s="324">
        <v>16.825574873808186</v>
      </c>
      <c r="AS49" s="86">
        <v>21</v>
      </c>
      <c r="AT49" s="328">
        <v>3.3651149747616378</v>
      </c>
      <c r="AU49" s="85">
        <v>51</v>
      </c>
      <c r="AV49" s="328">
        <v>8.1724220815639779</v>
      </c>
      <c r="AW49" s="83" t="s">
        <v>74</v>
      </c>
    </row>
    <row r="50" spans="1:49" s="82" customFormat="1" ht="36.75" customHeight="1">
      <c r="A50" s="83" t="s">
        <v>75</v>
      </c>
      <c r="B50" s="487">
        <v>672198</v>
      </c>
      <c r="C50" s="85">
        <v>1230</v>
      </c>
      <c r="D50" s="328">
        <v>18.298180000535556</v>
      </c>
      <c r="E50" s="231">
        <v>932</v>
      </c>
      <c r="F50" s="328">
        <v>13.86496240690987</v>
      </c>
      <c r="G50" s="231">
        <v>44</v>
      </c>
      <c r="H50" s="328">
        <v>0.65456904066956456</v>
      </c>
      <c r="I50" s="231">
        <v>254</v>
      </c>
      <c r="J50" s="324">
        <v>3.7786485529561231</v>
      </c>
      <c r="K50" s="492">
        <v>724</v>
      </c>
      <c r="L50" s="328">
        <v>12.290003338444738</v>
      </c>
      <c r="M50" s="354">
        <v>512</v>
      </c>
      <c r="N50" s="328">
        <v>8.6912730791211406</v>
      </c>
      <c r="O50" s="354">
        <v>7</v>
      </c>
      <c r="P50" s="328">
        <v>0.11882599912860935</v>
      </c>
      <c r="Q50" s="354">
        <v>205</v>
      </c>
      <c r="R50" s="328">
        <v>3.4799042601949881</v>
      </c>
      <c r="S50" s="231">
        <v>316</v>
      </c>
      <c r="T50" s="328">
        <v>5.3641451035200785</v>
      </c>
      <c r="U50" s="87">
        <v>104</v>
      </c>
      <c r="V50" s="328">
        <v>1.7654148441964816</v>
      </c>
      <c r="W50" s="354">
        <v>4</v>
      </c>
      <c r="X50" s="328">
        <v>6.7900570930633911E-2</v>
      </c>
      <c r="Y50" s="354">
        <v>208</v>
      </c>
      <c r="Z50" s="328">
        <v>3.5308296883929633</v>
      </c>
      <c r="AA50" s="87">
        <v>3</v>
      </c>
      <c r="AB50" s="328">
        <v>5.0925428197975436E-2</v>
      </c>
      <c r="AC50" s="231">
        <v>3</v>
      </c>
      <c r="AD50" s="328">
        <v>5.0925428197975436E-2</v>
      </c>
      <c r="AE50" s="231">
        <v>0</v>
      </c>
      <c r="AF50" s="328">
        <v>0</v>
      </c>
      <c r="AG50" s="231">
        <v>0</v>
      </c>
      <c r="AH50" s="328">
        <v>0</v>
      </c>
      <c r="AI50" s="84">
        <v>1043</v>
      </c>
      <c r="AJ50" s="321">
        <v>17.705073870162792</v>
      </c>
      <c r="AK50" s="492">
        <v>5</v>
      </c>
      <c r="AL50" s="328">
        <v>8.4875713663292399E-2</v>
      </c>
      <c r="AM50" s="86">
        <v>2</v>
      </c>
      <c r="AN50" s="328">
        <v>3.3950285465316955E-2</v>
      </c>
      <c r="AO50" s="85">
        <v>7</v>
      </c>
      <c r="AP50" s="328">
        <v>0.11882599912860935</v>
      </c>
      <c r="AQ50" s="84">
        <v>1308</v>
      </c>
      <c r="AR50" s="324">
        <v>19.458552390813423</v>
      </c>
      <c r="AS50" s="86">
        <v>196</v>
      </c>
      <c r="AT50" s="328">
        <v>2.9158075448007876</v>
      </c>
      <c r="AU50" s="85">
        <v>836</v>
      </c>
      <c r="AV50" s="328">
        <v>12.436811772721729</v>
      </c>
      <c r="AW50" s="83" t="s">
        <v>75</v>
      </c>
    </row>
    <row r="51" spans="1:49" s="82" customFormat="1" ht="36.75" customHeight="1">
      <c r="A51" s="83" t="s">
        <v>76</v>
      </c>
      <c r="B51" s="487">
        <v>96903</v>
      </c>
      <c r="C51" s="85">
        <v>349</v>
      </c>
      <c r="D51" s="328">
        <v>36.015396840139111</v>
      </c>
      <c r="E51" s="231">
        <v>291</v>
      </c>
      <c r="F51" s="328">
        <v>30.03003003003003</v>
      </c>
      <c r="G51" s="231">
        <v>15</v>
      </c>
      <c r="H51" s="328">
        <v>1.5479396922695892</v>
      </c>
      <c r="I51" s="231">
        <v>43</v>
      </c>
      <c r="J51" s="324">
        <v>4.4374271178394888</v>
      </c>
      <c r="K51" s="492">
        <v>94</v>
      </c>
      <c r="L51" s="328">
        <v>11.143382135024597</v>
      </c>
      <c r="M51" s="354">
        <v>40</v>
      </c>
      <c r="N51" s="328">
        <v>4.7418647383083394</v>
      </c>
      <c r="O51" s="354">
        <v>1</v>
      </c>
      <c r="P51" s="328">
        <v>0.11854661845770847</v>
      </c>
      <c r="Q51" s="354">
        <v>53</v>
      </c>
      <c r="R51" s="328">
        <v>6.2829707782585489</v>
      </c>
      <c r="S51" s="231">
        <v>101</v>
      </c>
      <c r="T51" s="328">
        <v>11.973208464228556</v>
      </c>
      <c r="U51" s="87">
        <v>16</v>
      </c>
      <c r="V51" s="328">
        <v>1.8967458953233356</v>
      </c>
      <c r="W51" s="354">
        <v>0</v>
      </c>
      <c r="X51" s="328">
        <v>0</v>
      </c>
      <c r="Y51" s="354">
        <v>85</v>
      </c>
      <c r="Z51" s="328">
        <v>10.076462568905219</v>
      </c>
      <c r="AA51" s="87">
        <v>0</v>
      </c>
      <c r="AB51" s="328">
        <v>0</v>
      </c>
      <c r="AC51" s="231">
        <v>0</v>
      </c>
      <c r="AD51" s="328">
        <v>0</v>
      </c>
      <c r="AE51" s="231">
        <v>0</v>
      </c>
      <c r="AF51" s="328">
        <v>0</v>
      </c>
      <c r="AG51" s="231">
        <v>0</v>
      </c>
      <c r="AH51" s="328">
        <v>0</v>
      </c>
      <c r="AI51" s="84">
        <v>195</v>
      </c>
      <c r="AJ51" s="321">
        <v>23.116590599253154</v>
      </c>
      <c r="AK51" s="492">
        <v>0</v>
      </c>
      <c r="AL51" s="328">
        <v>0</v>
      </c>
      <c r="AM51" s="86">
        <v>0</v>
      </c>
      <c r="AN51" s="328">
        <v>0</v>
      </c>
      <c r="AO51" s="85">
        <v>0</v>
      </c>
      <c r="AP51" s="328">
        <v>0</v>
      </c>
      <c r="AQ51" s="84">
        <v>145</v>
      </c>
      <c r="AR51" s="324">
        <v>14.963417025272696</v>
      </c>
      <c r="AS51" s="86">
        <v>21</v>
      </c>
      <c r="AT51" s="328">
        <v>2.1671155691774251</v>
      </c>
      <c r="AU51" s="85">
        <v>26</v>
      </c>
      <c r="AV51" s="328">
        <v>2.683095466600621</v>
      </c>
      <c r="AW51" s="83" t="s">
        <v>76</v>
      </c>
    </row>
    <row r="52" spans="1:49" s="82" customFormat="1" ht="36.75" customHeight="1">
      <c r="A52" s="83" t="s">
        <v>77</v>
      </c>
      <c r="B52" s="487">
        <v>141261</v>
      </c>
      <c r="C52" s="85">
        <v>376</v>
      </c>
      <c r="D52" s="328">
        <v>26.617396167378118</v>
      </c>
      <c r="E52" s="231">
        <v>318</v>
      </c>
      <c r="F52" s="328">
        <v>22.511521226665533</v>
      </c>
      <c r="G52" s="231">
        <v>6</v>
      </c>
      <c r="H52" s="328">
        <v>0.42474568352199121</v>
      </c>
      <c r="I52" s="231">
        <v>52</v>
      </c>
      <c r="J52" s="324">
        <v>3.6811292571905905</v>
      </c>
      <c r="K52" s="492">
        <v>152</v>
      </c>
      <c r="L52" s="328">
        <v>12.213969459719348</v>
      </c>
      <c r="M52" s="354">
        <v>77</v>
      </c>
      <c r="N52" s="328">
        <v>6.1873397920946687</v>
      </c>
      <c r="O52" s="354">
        <v>2</v>
      </c>
      <c r="P52" s="328">
        <v>0.16071012446999139</v>
      </c>
      <c r="Q52" s="354">
        <v>73</v>
      </c>
      <c r="R52" s="328">
        <v>5.8659195431546856</v>
      </c>
      <c r="S52" s="231">
        <v>99</v>
      </c>
      <c r="T52" s="328">
        <v>7.955151161264574</v>
      </c>
      <c r="U52" s="87">
        <v>43</v>
      </c>
      <c r="V52" s="328">
        <v>3.4552676761048149</v>
      </c>
      <c r="W52" s="354">
        <v>10</v>
      </c>
      <c r="X52" s="328">
        <v>0.80355062234995689</v>
      </c>
      <c r="Y52" s="354">
        <v>46</v>
      </c>
      <c r="Z52" s="328">
        <v>3.6963328628098022</v>
      </c>
      <c r="AA52" s="87">
        <v>1</v>
      </c>
      <c r="AB52" s="328">
        <v>8.0355062234995694E-2</v>
      </c>
      <c r="AC52" s="231">
        <v>1</v>
      </c>
      <c r="AD52" s="328">
        <v>8.0355062234995694E-2</v>
      </c>
      <c r="AE52" s="231">
        <v>0</v>
      </c>
      <c r="AF52" s="328">
        <v>0</v>
      </c>
      <c r="AG52" s="231">
        <v>0</v>
      </c>
      <c r="AH52" s="328">
        <v>0</v>
      </c>
      <c r="AI52" s="84">
        <v>252</v>
      </c>
      <c r="AJ52" s="321">
        <v>20.249475683218918</v>
      </c>
      <c r="AK52" s="492">
        <v>0</v>
      </c>
      <c r="AL52" s="328">
        <v>0</v>
      </c>
      <c r="AM52" s="86">
        <v>0</v>
      </c>
      <c r="AN52" s="328">
        <v>0</v>
      </c>
      <c r="AO52" s="85">
        <v>0</v>
      </c>
      <c r="AP52" s="328">
        <v>0</v>
      </c>
      <c r="AQ52" s="84">
        <v>226</v>
      </c>
      <c r="AR52" s="324">
        <v>15.998754079328336</v>
      </c>
      <c r="AS52" s="86">
        <v>29</v>
      </c>
      <c r="AT52" s="328">
        <v>2.0529374703562908</v>
      </c>
      <c r="AU52" s="85">
        <v>38</v>
      </c>
      <c r="AV52" s="328">
        <v>2.6900559956392773</v>
      </c>
      <c r="AW52" s="83" t="s">
        <v>77</v>
      </c>
    </row>
    <row r="53" spans="1:49" s="82" customFormat="1" ht="36.75" customHeight="1">
      <c r="A53" s="83" t="s">
        <v>78</v>
      </c>
      <c r="B53" s="487">
        <v>179124</v>
      </c>
      <c r="C53" s="85">
        <v>428</v>
      </c>
      <c r="D53" s="328">
        <v>23.894062213885352</v>
      </c>
      <c r="E53" s="231">
        <v>376</v>
      </c>
      <c r="F53" s="328">
        <v>20.991045309394607</v>
      </c>
      <c r="G53" s="231">
        <v>2</v>
      </c>
      <c r="H53" s="328">
        <v>0.11165449632656707</v>
      </c>
      <c r="I53" s="231">
        <v>50</v>
      </c>
      <c r="J53" s="324">
        <v>2.7913624081641766</v>
      </c>
      <c r="K53" s="492">
        <v>137</v>
      </c>
      <c r="L53" s="328">
        <v>8.5612693175356043</v>
      </c>
      <c r="M53" s="354">
        <v>85</v>
      </c>
      <c r="N53" s="328">
        <v>5.3117364378870544</v>
      </c>
      <c r="O53" s="354">
        <v>3</v>
      </c>
      <c r="P53" s="328">
        <v>0.18747305074895482</v>
      </c>
      <c r="Q53" s="354">
        <v>49</v>
      </c>
      <c r="R53" s="328">
        <v>3.0620598288995957</v>
      </c>
      <c r="S53" s="231">
        <v>60</v>
      </c>
      <c r="T53" s="328">
        <v>3.7494610149790968</v>
      </c>
      <c r="U53" s="87">
        <v>32</v>
      </c>
      <c r="V53" s="328">
        <v>1.9997125413221848</v>
      </c>
      <c r="W53" s="354">
        <v>2</v>
      </c>
      <c r="X53" s="328">
        <v>0.12498203383263655</v>
      </c>
      <c r="Y53" s="354">
        <v>26</v>
      </c>
      <c r="Z53" s="328">
        <v>1.6247664398242752</v>
      </c>
      <c r="AA53" s="87">
        <v>0</v>
      </c>
      <c r="AB53" s="328">
        <v>0</v>
      </c>
      <c r="AC53" s="231">
        <v>0</v>
      </c>
      <c r="AD53" s="328">
        <v>0</v>
      </c>
      <c r="AE53" s="231">
        <v>0</v>
      </c>
      <c r="AF53" s="328">
        <v>0</v>
      </c>
      <c r="AG53" s="231">
        <v>0</v>
      </c>
      <c r="AH53" s="328">
        <v>0</v>
      </c>
      <c r="AI53" s="84">
        <v>197</v>
      </c>
      <c r="AJ53" s="321">
        <v>12.3107303325147</v>
      </c>
      <c r="AK53" s="492">
        <v>4</v>
      </c>
      <c r="AL53" s="328">
        <v>0.2499640676652731</v>
      </c>
      <c r="AM53" s="86">
        <v>0</v>
      </c>
      <c r="AN53" s="328">
        <v>0</v>
      </c>
      <c r="AO53" s="85">
        <v>4</v>
      </c>
      <c r="AP53" s="328">
        <v>0.2499640676652731</v>
      </c>
      <c r="AQ53" s="84">
        <v>328</v>
      </c>
      <c r="AR53" s="324">
        <v>18.311337397557001</v>
      </c>
      <c r="AS53" s="86">
        <v>73</v>
      </c>
      <c r="AT53" s="328">
        <v>4.0753891159196982</v>
      </c>
      <c r="AU53" s="85">
        <v>98</v>
      </c>
      <c r="AV53" s="328">
        <v>5.4710703200017869</v>
      </c>
      <c r="AW53" s="83" t="s">
        <v>78</v>
      </c>
    </row>
    <row r="54" spans="1:49" s="82" customFormat="1" ht="36.75" customHeight="1">
      <c r="A54" s="83" t="s">
        <v>79</v>
      </c>
      <c r="B54" s="487">
        <v>109150</v>
      </c>
      <c r="C54" s="85">
        <v>332</v>
      </c>
      <c r="D54" s="328">
        <v>30.416857535501602</v>
      </c>
      <c r="E54" s="231">
        <v>282</v>
      </c>
      <c r="F54" s="328">
        <v>25.836005497022448</v>
      </c>
      <c r="G54" s="231">
        <v>14</v>
      </c>
      <c r="H54" s="328">
        <v>1.2826385707741641</v>
      </c>
      <c r="I54" s="231">
        <v>36</v>
      </c>
      <c r="J54" s="324">
        <v>3.298213467704993</v>
      </c>
      <c r="K54" s="492">
        <v>108</v>
      </c>
      <c r="L54" s="328">
        <v>11.579865330455048</v>
      </c>
      <c r="M54" s="354">
        <v>75</v>
      </c>
      <c r="N54" s="328">
        <v>8.0415731461493394</v>
      </c>
      <c r="O54" s="354">
        <v>1</v>
      </c>
      <c r="P54" s="328">
        <v>0.10722097528199119</v>
      </c>
      <c r="Q54" s="354">
        <v>32</v>
      </c>
      <c r="R54" s="328">
        <v>3.4310712090237181</v>
      </c>
      <c r="S54" s="231">
        <v>49</v>
      </c>
      <c r="T54" s="328">
        <v>5.2538277888175688</v>
      </c>
      <c r="U54" s="87">
        <v>15</v>
      </c>
      <c r="V54" s="328">
        <v>1.6083146292298678</v>
      </c>
      <c r="W54" s="354">
        <v>5</v>
      </c>
      <c r="X54" s="328">
        <v>0.53610487640995597</v>
      </c>
      <c r="Y54" s="354">
        <v>29</v>
      </c>
      <c r="Z54" s="328">
        <v>3.1094082831777445</v>
      </c>
      <c r="AA54" s="87">
        <v>4</v>
      </c>
      <c r="AB54" s="328">
        <v>0.42888390112796476</v>
      </c>
      <c r="AC54" s="231">
        <v>4</v>
      </c>
      <c r="AD54" s="328">
        <v>0.42888390112796476</v>
      </c>
      <c r="AE54" s="231">
        <v>0</v>
      </c>
      <c r="AF54" s="328">
        <v>0</v>
      </c>
      <c r="AG54" s="231">
        <v>0</v>
      </c>
      <c r="AH54" s="328">
        <v>0</v>
      </c>
      <c r="AI54" s="84">
        <v>161</v>
      </c>
      <c r="AJ54" s="321">
        <v>17.262577020400581</v>
      </c>
      <c r="AK54" s="492">
        <v>0</v>
      </c>
      <c r="AL54" s="328">
        <v>0</v>
      </c>
      <c r="AM54" s="86">
        <v>0</v>
      </c>
      <c r="AN54" s="328">
        <v>0</v>
      </c>
      <c r="AO54" s="85">
        <v>0</v>
      </c>
      <c r="AP54" s="328">
        <v>0</v>
      </c>
      <c r="AQ54" s="84">
        <v>204</v>
      </c>
      <c r="AR54" s="324">
        <v>18.689876316994962</v>
      </c>
      <c r="AS54" s="86">
        <v>29</v>
      </c>
      <c r="AT54" s="328">
        <v>2.6568941823179109</v>
      </c>
      <c r="AU54" s="85">
        <v>53</v>
      </c>
      <c r="AV54" s="328">
        <v>4.8557031607879066</v>
      </c>
      <c r="AW54" s="83" t="s">
        <v>79</v>
      </c>
    </row>
    <row r="55" spans="1:49" s="82" customFormat="1" ht="36.75" customHeight="1">
      <c r="A55" s="83" t="s">
        <v>80</v>
      </c>
      <c r="B55" s="487">
        <v>109110</v>
      </c>
      <c r="C55" s="85">
        <v>589</v>
      </c>
      <c r="D55" s="328">
        <v>53.982219778205483</v>
      </c>
      <c r="E55" s="231">
        <v>489</v>
      </c>
      <c r="F55" s="328">
        <v>44.81715699752543</v>
      </c>
      <c r="G55" s="231">
        <v>10</v>
      </c>
      <c r="H55" s="328">
        <v>0.91650627806800478</v>
      </c>
      <c r="I55" s="231">
        <v>90</v>
      </c>
      <c r="J55" s="324">
        <v>8.2485565026120433</v>
      </c>
      <c r="K55" s="492">
        <v>353</v>
      </c>
      <c r="L55" s="328">
        <v>36.517241379310349</v>
      </c>
      <c r="M55" s="354">
        <v>248</v>
      </c>
      <c r="N55" s="328">
        <v>25.655172413793103</v>
      </c>
      <c r="O55" s="354">
        <v>4</v>
      </c>
      <c r="P55" s="328">
        <v>0.41379310344827591</v>
      </c>
      <c r="Q55" s="354">
        <v>101</v>
      </c>
      <c r="R55" s="328">
        <v>10.448275862068968</v>
      </c>
      <c r="S55" s="231">
        <v>202</v>
      </c>
      <c r="T55" s="328">
        <v>20.896551724137936</v>
      </c>
      <c r="U55" s="87">
        <v>162</v>
      </c>
      <c r="V55" s="328">
        <v>16.758620689655174</v>
      </c>
      <c r="W55" s="354">
        <v>4</v>
      </c>
      <c r="X55" s="328">
        <v>0.41379310344827591</v>
      </c>
      <c r="Y55" s="354">
        <v>36</v>
      </c>
      <c r="Z55" s="328">
        <v>3.7241379310344831</v>
      </c>
      <c r="AA55" s="87">
        <v>2</v>
      </c>
      <c r="AB55" s="328">
        <v>0.20689655172413796</v>
      </c>
      <c r="AC55" s="231">
        <v>2</v>
      </c>
      <c r="AD55" s="328">
        <v>0.20689655172413796</v>
      </c>
      <c r="AE55" s="231">
        <v>0</v>
      </c>
      <c r="AF55" s="328">
        <v>0</v>
      </c>
      <c r="AG55" s="231">
        <v>0</v>
      </c>
      <c r="AH55" s="328">
        <v>0</v>
      </c>
      <c r="AI55" s="84">
        <v>557</v>
      </c>
      <c r="AJ55" s="321">
        <v>57.62068965517242</v>
      </c>
      <c r="AK55" s="492">
        <v>1</v>
      </c>
      <c r="AL55" s="328">
        <v>0.10344827586206898</v>
      </c>
      <c r="AM55" s="86">
        <v>1</v>
      </c>
      <c r="AN55" s="328">
        <v>0.10344827586206898</v>
      </c>
      <c r="AO55" s="85">
        <v>2</v>
      </c>
      <c r="AP55" s="328">
        <v>0.20689655172413796</v>
      </c>
      <c r="AQ55" s="84">
        <v>177</v>
      </c>
      <c r="AR55" s="324">
        <v>16.222161121803683</v>
      </c>
      <c r="AS55" s="86">
        <v>35</v>
      </c>
      <c r="AT55" s="328">
        <v>3.2077719732380165</v>
      </c>
      <c r="AU55" s="85">
        <v>67</v>
      </c>
      <c r="AV55" s="328">
        <v>6.1405920630556317</v>
      </c>
      <c r="AW55" s="83" t="s">
        <v>80</v>
      </c>
    </row>
    <row r="56" spans="1:49" s="82" customFormat="1" ht="36.75" customHeight="1">
      <c r="A56" s="83" t="s">
        <v>81</v>
      </c>
      <c r="B56" s="487">
        <v>150135</v>
      </c>
      <c r="C56" s="85">
        <v>622</v>
      </c>
      <c r="D56" s="328">
        <v>41.429380224464644</v>
      </c>
      <c r="E56" s="231">
        <v>557</v>
      </c>
      <c r="F56" s="328">
        <v>37.099943384287478</v>
      </c>
      <c r="G56" s="231">
        <v>5</v>
      </c>
      <c r="H56" s="328">
        <v>0.33303360309055186</v>
      </c>
      <c r="I56" s="231">
        <v>60</v>
      </c>
      <c r="J56" s="324">
        <v>3.9964032370866218</v>
      </c>
      <c r="K56" s="492">
        <v>110</v>
      </c>
      <c r="L56" s="328">
        <v>8.1768580051439859</v>
      </c>
      <c r="M56" s="354">
        <v>69</v>
      </c>
      <c r="N56" s="328">
        <v>5.1291200214085011</v>
      </c>
      <c r="O56" s="354">
        <v>0</v>
      </c>
      <c r="P56" s="328">
        <v>0</v>
      </c>
      <c r="Q56" s="354">
        <v>41</v>
      </c>
      <c r="R56" s="328">
        <v>3.0477379837354861</v>
      </c>
      <c r="S56" s="231">
        <v>39</v>
      </c>
      <c r="T56" s="328">
        <v>2.8990678381874133</v>
      </c>
      <c r="U56" s="87">
        <v>17</v>
      </c>
      <c r="V56" s="328">
        <v>1.2636962371586162</v>
      </c>
      <c r="W56" s="354">
        <v>0</v>
      </c>
      <c r="X56" s="328">
        <v>0</v>
      </c>
      <c r="Y56" s="354">
        <v>22</v>
      </c>
      <c r="Z56" s="328">
        <v>1.6353716010287973</v>
      </c>
      <c r="AA56" s="87">
        <v>0</v>
      </c>
      <c r="AB56" s="328">
        <v>0</v>
      </c>
      <c r="AC56" s="231">
        <v>0</v>
      </c>
      <c r="AD56" s="328">
        <v>0</v>
      </c>
      <c r="AE56" s="231">
        <v>0</v>
      </c>
      <c r="AF56" s="328">
        <v>0</v>
      </c>
      <c r="AG56" s="231">
        <v>0</v>
      </c>
      <c r="AH56" s="328">
        <v>0</v>
      </c>
      <c r="AI56" s="84">
        <v>149</v>
      </c>
      <c r="AJ56" s="321">
        <v>11.075925843331401</v>
      </c>
      <c r="AK56" s="492">
        <v>0</v>
      </c>
      <c r="AL56" s="328">
        <v>0</v>
      </c>
      <c r="AM56" s="86">
        <v>3</v>
      </c>
      <c r="AN56" s="328">
        <v>0.22300521832210876</v>
      </c>
      <c r="AO56" s="85">
        <v>3</v>
      </c>
      <c r="AP56" s="328">
        <v>0.22300521832210876</v>
      </c>
      <c r="AQ56" s="84">
        <v>302</v>
      </c>
      <c r="AR56" s="324">
        <v>20.115229626669333</v>
      </c>
      <c r="AS56" s="86">
        <v>39</v>
      </c>
      <c r="AT56" s="328">
        <v>2.5976621041063042</v>
      </c>
      <c r="AU56" s="85">
        <v>199</v>
      </c>
      <c r="AV56" s="328">
        <v>13.254737403003963</v>
      </c>
      <c r="AW56" s="83" t="s">
        <v>81</v>
      </c>
    </row>
    <row r="57" spans="1:49" s="82" customFormat="1" ht="36.75" customHeight="1" thickBot="1">
      <c r="A57" s="88" t="s">
        <v>82</v>
      </c>
      <c r="B57" s="488">
        <v>127270</v>
      </c>
      <c r="C57" s="90">
        <v>675</v>
      </c>
      <c r="D57" s="329">
        <v>53.036850789659773</v>
      </c>
      <c r="E57" s="232">
        <v>526</v>
      </c>
      <c r="F57" s="329">
        <v>41.329457059794137</v>
      </c>
      <c r="G57" s="232">
        <v>28</v>
      </c>
      <c r="H57" s="329">
        <v>2.2000471438673683</v>
      </c>
      <c r="I57" s="232">
        <v>121</v>
      </c>
      <c r="J57" s="325">
        <v>9.5073465859982722</v>
      </c>
      <c r="K57" s="493">
        <v>142</v>
      </c>
      <c r="L57" s="329">
        <v>12.448096405539113</v>
      </c>
      <c r="M57" s="355">
        <v>101</v>
      </c>
      <c r="N57" s="329">
        <v>8.8539277250665513</v>
      </c>
      <c r="O57" s="355">
        <v>5</v>
      </c>
      <c r="P57" s="329">
        <v>0.43831325371616592</v>
      </c>
      <c r="Q57" s="355">
        <v>36</v>
      </c>
      <c r="R57" s="329">
        <v>3.1558554267563945</v>
      </c>
      <c r="S57" s="232">
        <v>167</v>
      </c>
      <c r="T57" s="329">
        <v>14.639662674119942</v>
      </c>
      <c r="U57" s="92">
        <v>88</v>
      </c>
      <c r="V57" s="329">
        <v>7.7143132654045194</v>
      </c>
      <c r="W57" s="355">
        <v>2</v>
      </c>
      <c r="X57" s="329">
        <v>0.17532530148646636</v>
      </c>
      <c r="Y57" s="355">
        <v>77</v>
      </c>
      <c r="Z57" s="329">
        <v>6.7500241072289553</v>
      </c>
      <c r="AA57" s="92">
        <v>1</v>
      </c>
      <c r="AB57" s="329">
        <v>8.7662650743233178E-2</v>
      </c>
      <c r="AC57" s="232">
        <v>1</v>
      </c>
      <c r="AD57" s="329">
        <v>8.7662650743233178E-2</v>
      </c>
      <c r="AE57" s="232">
        <v>0</v>
      </c>
      <c r="AF57" s="329">
        <v>0</v>
      </c>
      <c r="AG57" s="232">
        <v>0</v>
      </c>
      <c r="AH57" s="329">
        <v>0</v>
      </c>
      <c r="AI57" s="89">
        <v>310</v>
      </c>
      <c r="AJ57" s="322">
        <v>27.175421730402288</v>
      </c>
      <c r="AK57" s="493">
        <v>1</v>
      </c>
      <c r="AL57" s="329">
        <v>8.7662650743233178E-2</v>
      </c>
      <c r="AM57" s="91">
        <v>3</v>
      </c>
      <c r="AN57" s="329">
        <v>0.26298795222969956</v>
      </c>
      <c r="AO57" s="90">
        <v>4</v>
      </c>
      <c r="AP57" s="329">
        <v>0.35065060297293271</v>
      </c>
      <c r="AQ57" s="89">
        <v>470</v>
      </c>
      <c r="AR57" s="325">
        <v>36.929362772059399</v>
      </c>
      <c r="AS57" s="91">
        <v>64</v>
      </c>
      <c r="AT57" s="329">
        <v>5.0286791859825568</v>
      </c>
      <c r="AU57" s="90">
        <v>55</v>
      </c>
      <c r="AV57" s="329">
        <v>4.3215211754537597</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ColWidth="9" defaultRowHeight="13"/>
  <cols>
    <col min="1" max="1" width="20.6328125" style="94" customWidth="1"/>
    <col min="2" max="25" width="17.453125" style="42" customWidth="1"/>
    <col min="26" max="26" width="20.6328125" style="42" customWidth="1"/>
    <col min="27" max="16384" width="9" style="42"/>
  </cols>
  <sheetData>
    <row r="1" spans="1:26" s="216" customFormat="1" ht="3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202</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208</v>
      </c>
    </row>
    <row r="4" spans="1:26" s="53" customFormat="1" ht="33.75" customHeight="1" thickBot="1">
      <c r="A4" s="702" t="s">
        <v>207</v>
      </c>
      <c r="B4" s="217" t="s">
        <v>83</v>
      </c>
      <c r="C4" s="218"/>
      <c r="D4" s="233"/>
      <c r="E4" s="233"/>
      <c r="F4" s="246"/>
      <c r="G4" s="47" t="s">
        <v>84</v>
      </c>
      <c r="H4" s="47"/>
      <c r="I4" s="47"/>
      <c r="J4" s="47"/>
      <c r="K4" s="49"/>
      <c r="L4" s="47"/>
      <c r="M4" s="47"/>
      <c r="N4" s="51"/>
      <c r="O4" s="51"/>
      <c r="P4" s="51"/>
      <c r="Q4" s="51"/>
      <c r="R4" s="51"/>
      <c r="S4" s="51"/>
      <c r="T4" s="51"/>
      <c r="U4" s="47"/>
      <c r="V4" s="51"/>
      <c r="W4" s="49"/>
      <c r="X4" s="49"/>
      <c r="Y4" s="49"/>
      <c r="Z4" s="702" t="s">
        <v>207</v>
      </c>
    </row>
    <row r="5" spans="1:26" s="53" customFormat="1" ht="33.75" customHeight="1" thickBot="1">
      <c r="A5" s="703"/>
      <c r="B5" s="745" t="s">
        <v>85</v>
      </c>
      <c r="C5" s="752" t="s">
        <v>86</v>
      </c>
      <c r="D5" s="253"/>
      <c r="E5" s="253"/>
      <c r="F5" s="254"/>
      <c r="G5" s="234" t="s">
        <v>87</v>
      </c>
      <c r="H5" s="49"/>
      <c r="I5" s="49"/>
      <c r="J5" s="49"/>
      <c r="K5" s="49"/>
      <c r="L5" s="47"/>
      <c r="M5" s="47"/>
      <c r="N5" s="51"/>
      <c r="O5" s="51"/>
      <c r="P5" s="51"/>
      <c r="Q5" s="51"/>
      <c r="R5" s="51"/>
      <c r="S5" s="51"/>
      <c r="T5" s="47"/>
      <c r="U5" s="47"/>
      <c r="V5" s="51"/>
      <c r="W5" s="49" t="s">
        <v>88</v>
      </c>
      <c r="X5" s="49"/>
      <c r="Y5" s="49"/>
      <c r="Z5" s="703"/>
    </row>
    <row r="6" spans="1:26" s="53" customFormat="1" ht="33.75" customHeight="1" thickBot="1">
      <c r="A6" s="703"/>
      <c r="B6" s="746"/>
      <c r="C6" s="753"/>
      <c r="D6" s="255"/>
      <c r="E6" s="255"/>
      <c r="F6" s="256"/>
      <c r="G6" s="234" t="s">
        <v>89</v>
      </c>
      <c r="H6" s="49"/>
      <c r="I6" s="49"/>
      <c r="J6" s="49"/>
      <c r="K6" s="49"/>
      <c r="L6" s="47"/>
      <c r="M6" s="47"/>
      <c r="N6" s="51"/>
      <c r="O6" s="51"/>
      <c r="P6" s="51"/>
      <c r="Q6" s="51"/>
      <c r="R6" s="51"/>
      <c r="S6" s="51"/>
      <c r="T6" s="49" t="s">
        <v>90</v>
      </c>
      <c r="U6" s="47"/>
      <c r="V6" s="51"/>
      <c r="W6" s="56"/>
      <c r="X6" s="56"/>
      <c r="Y6" s="702" t="s">
        <v>96</v>
      </c>
      <c r="Z6" s="703"/>
    </row>
    <row r="7" spans="1:26" s="53" customFormat="1" ht="33.75" customHeight="1">
      <c r="A7" s="703"/>
      <c r="B7" s="746"/>
      <c r="C7" s="753"/>
      <c r="D7" s="748" t="s">
        <v>97</v>
      </c>
      <c r="E7" s="748" t="s">
        <v>124</v>
      </c>
      <c r="F7" s="750" t="s">
        <v>98</v>
      </c>
      <c r="G7" s="738" t="s">
        <v>91</v>
      </c>
      <c r="H7" s="468"/>
      <c r="I7" s="468"/>
      <c r="J7" s="468"/>
      <c r="K7" s="733" t="s">
        <v>86</v>
      </c>
      <c r="L7" s="251"/>
      <c r="M7" s="58"/>
      <c r="N7" s="58"/>
      <c r="O7" s="733" t="s">
        <v>92</v>
      </c>
      <c r="P7" s="359"/>
      <c r="Q7" s="468"/>
      <c r="R7" s="468"/>
      <c r="S7" s="702" t="s">
        <v>93</v>
      </c>
      <c r="T7" s="708" t="s">
        <v>91</v>
      </c>
      <c r="U7" s="742" t="s">
        <v>86</v>
      </c>
      <c r="V7" s="709" t="s">
        <v>93</v>
      </c>
      <c r="W7" s="60" t="s">
        <v>94</v>
      </c>
      <c r="X7" s="60" t="s">
        <v>95</v>
      </c>
      <c r="Y7" s="703"/>
      <c r="Z7" s="703"/>
    </row>
    <row r="8" spans="1:26" s="53" customFormat="1" ht="33.75" customHeight="1" thickBot="1">
      <c r="A8" s="704"/>
      <c r="B8" s="747"/>
      <c r="C8" s="754"/>
      <c r="D8" s="749"/>
      <c r="E8" s="749"/>
      <c r="F8" s="751"/>
      <c r="G8" s="744"/>
      <c r="H8" s="472" t="s">
        <v>138</v>
      </c>
      <c r="I8" s="472" t="s">
        <v>124</v>
      </c>
      <c r="J8" s="472" t="s">
        <v>98</v>
      </c>
      <c r="K8" s="734"/>
      <c r="L8" s="472" t="s">
        <v>138</v>
      </c>
      <c r="M8" s="472" t="s">
        <v>124</v>
      </c>
      <c r="N8" s="472" t="s">
        <v>98</v>
      </c>
      <c r="O8" s="734"/>
      <c r="P8" s="472" t="s">
        <v>138</v>
      </c>
      <c r="Q8" s="472" t="s">
        <v>124</v>
      </c>
      <c r="R8" s="473" t="s">
        <v>98</v>
      </c>
      <c r="S8" s="704"/>
      <c r="T8" s="710"/>
      <c r="U8" s="743"/>
      <c r="V8" s="735"/>
      <c r="W8" s="469"/>
      <c r="X8" s="469"/>
      <c r="Y8" s="704"/>
      <c r="Z8" s="704"/>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4.94114880385726</v>
      </c>
      <c r="C10" s="333">
        <v>1.5317977109090322</v>
      </c>
      <c r="D10" s="332">
        <v>0.99755049877525437</v>
      </c>
      <c r="E10" s="332">
        <v>18.557607739665798</v>
      </c>
      <c r="F10" s="356">
        <v>0.75607560756074577</v>
      </c>
      <c r="G10" s="333">
        <v>7.2639769711689866</v>
      </c>
      <c r="H10" s="332">
        <v>13.348107739515854</v>
      </c>
      <c r="I10" s="332">
        <v>-19.086021505376351</v>
      </c>
      <c r="J10" s="332">
        <v>1.1847171487807202</v>
      </c>
      <c r="K10" s="332">
        <v>4.2126719891285802</v>
      </c>
      <c r="L10" s="332">
        <v>6.6779578998306306</v>
      </c>
      <c r="M10" s="332">
        <v>-49.624060150375939</v>
      </c>
      <c r="N10" s="332">
        <v>5.7718862192764391</v>
      </c>
      <c r="O10" s="332">
        <v>-54.148471615720524</v>
      </c>
      <c r="P10" s="332">
        <v>-72.222222222222229</v>
      </c>
      <c r="Q10" s="332" t="s">
        <v>22</v>
      </c>
      <c r="R10" s="356">
        <v>-22.61904761904762</v>
      </c>
      <c r="S10" s="333">
        <v>5.8038322233905859</v>
      </c>
      <c r="T10" s="333">
        <v>9.6774193548387046</v>
      </c>
      <c r="U10" s="356">
        <v>4.5454545454545467</v>
      </c>
      <c r="V10" s="333">
        <v>7.03125</v>
      </c>
      <c r="W10" s="333">
        <v>-24.904649841759309</v>
      </c>
      <c r="X10" s="333">
        <v>32.445730824891456</v>
      </c>
      <c r="Y10" s="333">
        <v>13.504739644202047</v>
      </c>
      <c r="Z10" s="467" t="s">
        <v>99</v>
      </c>
    </row>
    <row r="11" spans="1:26" s="219" customFormat="1" ht="33.75" customHeight="1">
      <c r="A11" s="77" t="s">
        <v>100</v>
      </c>
      <c r="B11" s="498">
        <v>4.6180416097678432</v>
      </c>
      <c r="C11" s="495">
        <v>-8.059873344847432</v>
      </c>
      <c r="D11" s="496">
        <v>-7.0714285714285694</v>
      </c>
      <c r="E11" s="496">
        <v>9.2592592592592524</v>
      </c>
      <c r="F11" s="497">
        <v>-16.254416961130744</v>
      </c>
      <c r="G11" s="495">
        <v>31.4785373608903</v>
      </c>
      <c r="H11" s="496">
        <v>31.002331002331005</v>
      </c>
      <c r="I11" s="496">
        <v>200</v>
      </c>
      <c r="J11" s="496">
        <v>28.205128205128204</v>
      </c>
      <c r="K11" s="496">
        <v>-54.619289340101524</v>
      </c>
      <c r="L11" s="496">
        <v>2</v>
      </c>
      <c r="M11" s="496">
        <v>-89.473684210526315</v>
      </c>
      <c r="N11" s="496">
        <v>-67.445054945054949</v>
      </c>
      <c r="O11" s="496">
        <v>-50</v>
      </c>
      <c r="P11" s="496" t="s">
        <v>22</v>
      </c>
      <c r="Q11" s="496" t="s">
        <v>22</v>
      </c>
      <c r="R11" s="497" t="s">
        <v>22</v>
      </c>
      <c r="S11" s="495">
        <v>-21.101485148514854</v>
      </c>
      <c r="T11" s="495" t="s">
        <v>22</v>
      </c>
      <c r="U11" s="497">
        <v>-33.333333333333343</v>
      </c>
      <c r="V11" s="495">
        <v>66.666666666666686</v>
      </c>
      <c r="W11" s="495">
        <v>-25.795454545454547</v>
      </c>
      <c r="X11" s="495">
        <v>106.52173913043475</v>
      </c>
      <c r="Y11" s="498">
        <v>-12.621359223300971</v>
      </c>
      <c r="Z11" s="77" t="s">
        <v>100</v>
      </c>
    </row>
    <row r="12" spans="1:26" s="219" customFormat="1" ht="33.75" customHeight="1">
      <c r="A12" s="83" t="s">
        <v>37</v>
      </c>
      <c r="B12" s="334">
        <v>3.8593416641267879</v>
      </c>
      <c r="C12" s="336">
        <v>-10.276679841897234</v>
      </c>
      <c r="D12" s="331">
        <v>-11.926605504587144</v>
      </c>
      <c r="E12" s="331">
        <v>-40</v>
      </c>
      <c r="F12" s="357">
        <v>6.6666666666666714</v>
      </c>
      <c r="G12" s="336">
        <v>-2.3376623376623371</v>
      </c>
      <c r="H12" s="331">
        <v>-3.8043478260869534</v>
      </c>
      <c r="I12" s="331">
        <v>100</v>
      </c>
      <c r="J12" s="331">
        <v>-3.0456852791878219</v>
      </c>
      <c r="K12" s="331">
        <v>26.751592356687894</v>
      </c>
      <c r="L12" s="331">
        <v>32.758620689655174</v>
      </c>
      <c r="M12" s="331">
        <v>100</v>
      </c>
      <c r="N12" s="331">
        <v>22.448979591836732</v>
      </c>
      <c r="O12" s="331" t="s">
        <v>22</v>
      </c>
      <c r="P12" s="331" t="s">
        <v>22</v>
      </c>
      <c r="Q12" s="331" t="s">
        <v>22</v>
      </c>
      <c r="R12" s="357" t="s">
        <v>22</v>
      </c>
      <c r="S12" s="336">
        <v>6.0885608856088567</v>
      </c>
      <c r="T12" s="336">
        <v>200</v>
      </c>
      <c r="U12" s="357" t="s">
        <v>22</v>
      </c>
      <c r="V12" s="336">
        <v>0</v>
      </c>
      <c r="W12" s="336">
        <v>29.661016949152554</v>
      </c>
      <c r="X12" s="336">
        <v>10.000000000000014</v>
      </c>
      <c r="Y12" s="335">
        <v>59.523809523809547</v>
      </c>
      <c r="Z12" s="83" t="s">
        <v>37</v>
      </c>
    </row>
    <row r="13" spans="1:26" s="219" customFormat="1" ht="33.75" customHeight="1">
      <c r="A13" s="83" t="s">
        <v>38</v>
      </c>
      <c r="B13" s="334">
        <v>2.9885866559404661</v>
      </c>
      <c r="C13" s="336">
        <v>-5.8035714285714306</v>
      </c>
      <c r="D13" s="331">
        <v>-6.6666666666666714</v>
      </c>
      <c r="E13" s="331" t="s">
        <v>22</v>
      </c>
      <c r="F13" s="357">
        <v>11.538461538461547</v>
      </c>
      <c r="G13" s="336">
        <v>-11.801242236024848</v>
      </c>
      <c r="H13" s="331">
        <v>-29.032258064516128</v>
      </c>
      <c r="I13" s="331" t="s">
        <v>22</v>
      </c>
      <c r="J13" s="331">
        <v>11.764705882352942</v>
      </c>
      <c r="K13" s="331">
        <v>-50</v>
      </c>
      <c r="L13" s="331">
        <v>-65.517241379310349</v>
      </c>
      <c r="M13" s="331">
        <v>-33.333333333333343</v>
      </c>
      <c r="N13" s="331">
        <v>-41.304347826086953</v>
      </c>
      <c r="O13" s="331" t="s">
        <v>22</v>
      </c>
      <c r="P13" s="331" t="s">
        <v>22</v>
      </c>
      <c r="Q13" s="331" t="s">
        <v>22</v>
      </c>
      <c r="R13" s="357" t="s">
        <v>22</v>
      </c>
      <c r="S13" s="336">
        <v>-24.26778242677824</v>
      </c>
      <c r="T13" s="336" t="s">
        <v>22</v>
      </c>
      <c r="U13" s="357" t="s">
        <v>22</v>
      </c>
      <c r="V13" s="336" t="s">
        <v>22</v>
      </c>
      <c r="W13" s="336">
        <v>-46.875</v>
      </c>
      <c r="X13" s="336">
        <v>-40</v>
      </c>
      <c r="Y13" s="335">
        <v>-20.930232558139537</v>
      </c>
      <c r="Z13" s="83" t="s">
        <v>38</v>
      </c>
    </row>
    <row r="14" spans="1:26" s="219" customFormat="1" ht="33.75" customHeight="1">
      <c r="A14" s="83" t="s">
        <v>39</v>
      </c>
      <c r="B14" s="334">
        <v>13.933557446924667</v>
      </c>
      <c r="C14" s="336">
        <v>13.58885017421602</v>
      </c>
      <c r="D14" s="331">
        <v>15.289256198347118</v>
      </c>
      <c r="E14" s="331">
        <v>66.666666666666686</v>
      </c>
      <c r="F14" s="357">
        <v>0</v>
      </c>
      <c r="G14" s="336">
        <v>-34.035087719298247</v>
      </c>
      <c r="H14" s="331">
        <v>-7.3943661971831034</v>
      </c>
      <c r="I14" s="331">
        <v>150</v>
      </c>
      <c r="J14" s="331">
        <v>-61.971830985915496</v>
      </c>
      <c r="K14" s="331">
        <v>13.445378151260499</v>
      </c>
      <c r="L14" s="331">
        <v>-24.657534246575338</v>
      </c>
      <c r="M14" s="331" t="s">
        <v>22</v>
      </c>
      <c r="N14" s="331">
        <v>73.913043478260875</v>
      </c>
      <c r="O14" s="331" t="s">
        <v>22</v>
      </c>
      <c r="P14" s="331" t="s">
        <v>22</v>
      </c>
      <c r="Q14" s="331" t="s">
        <v>22</v>
      </c>
      <c r="R14" s="357" t="s">
        <v>22</v>
      </c>
      <c r="S14" s="336">
        <v>-32.939632545931758</v>
      </c>
      <c r="T14" s="336" t="s">
        <v>22</v>
      </c>
      <c r="U14" s="357" t="s">
        <v>22</v>
      </c>
      <c r="V14" s="336" t="s">
        <v>22</v>
      </c>
      <c r="W14" s="336">
        <v>-27.545909849749577</v>
      </c>
      <c r="X14" s="336">
        <v>4.9180327868852487</v>
      </c>
      <c r="Y14" s="335">
        <v>156.79012345679013</v>
      </c>
      <c r="Z14" s="83" t="s">
        <v>39</v>
      </c>
    </row>
    <row r="15" spans="1:26" s="219" customFormat="1" ht="33.75" customHeight="1">
      <c r="A15" s="83" t="s">
        <v>40</v>
      </c>
      <c r="B15" s="334">
        <v>1.2594868676778788</v>
      </c>
      <c r="C15" s="336">
        <v>-22.222222222222214</v>
      </c>
      <c r="D15" s="331">
        <v>-13.29113924050634</v>
      </c>
      <c r="E15" s="331" t="s">
        <v>22</v>
      </c>
      <c r="F15" s="357">
        <v>-46.666666666666664</v>
      </c>
      <c r="G15" s="336">
        <v>6.1776061776061937</v>
      </c>
      <c r="H15" s="331">
        <v>46.078431372549005</v>
      </c>
      <c r="I15" s="331">
        <v>0</v>
      </c>
      <c r="J15" s="331">
        <v>-19.871794871794862</v>
      </c>
      <c r="K15" s="331">
        <v>-60.516605166051662</v>
      </c>
      <c r="L15" s="331">
        <v>15.999999999999986</v>
      </c>
      <c r="M15" s="331" t="s">
        <v>22</v>
      </c>
      <c r="N15" s="331">
        <v>-68.292682926829272</v>
      </c>
      <c r="O15" s="331" t="s">
        <v>22</v>
      </c>
      <c r="P15" s="331" t="s">
        <v>22</v>
      </c>
      <c r="Q15" s="331" t="s">
        <v>22</v>
      </c>
      <c r="R15" s="357" t="s">
        <v>22</v>
      </c>
      <c r="S15" s="336">
        <v>-29.650092081031303</v>
      </c>
      <c r="T15" s="336" t="s">
        <v>22</v>
      </c>
      <c r="U15" s="357">
        <v>0</v>
      </c>
      <c r="V15" s="336">
        <v>0</v>
      </c>
      <c r="W15" s="336">
        <v>-39.316239316239319</v>
      </c>
      <c r="X15" s="336">
        <v>-30.434782608695656</v>
      </c>
      <c r="Y15" s="335">
        <v>-75.555555555555557</v>
      </c>
      <c r="Z15" s="83" t="s">
        <v>40</v>
      </c>
    </row>
    <row r="16" spans="1:26" s="219" customFormat="1" ht="33.75" customHeight="1">
      <c r="A16" s="83" t="s">
        <v>41</v>
      </c>
      <c r="B16" s="334">
        <v>1.6315578145351708</v>
      </c>
      <c r="C16" s="336">
        <v>-21.851851851851862</v>
      </c>
      <c r="D16" s="331">
        <v>-21.860465116279073</v>
      </c>
      <c r="E16" s="331">
        <v>-62.5</v>
      </c>
      <c r="F16" s="357">
        <v>-14.893617021276597</v>
      </c>
      <c r="G16" s="336">
        <v>-4.3010752688172005</v>
      </c>
      <c r="H16" s="331">
        <v>-21.212121212121218</v>
      </c>
      <c r="I16" s="331" t="s">
        <v>22</v>
      </c>
      <c r="J16" s="331">
        <v>42.307692307692321</v>
      </c>
      <c r="K16" s="331">
        <v>-12.195121951219505</v>
      </c>
      <c r="L16" s="331">
        <v>-5.1282051282051384</v>
      </c>
      <c r="M16" s="331" t="s">
        <v>22</v>
      </c>
      <c r="N16" s="331">
        <v>-18.604651162790702</v>
      </c>
      <c r="O16" s="331" t="s">
        <v>22</v>
      </c>
      <c r="P16" s="331" t="s">
        <v>22</v>
      </c>
      <c r="Q16" s="331" t="s">
        <v>22</v>
      </c>
      <c r="R16" s="357" t="s">
        <v>22</v>
      </c>
      <c r="S16" s="336">
        <v>-8</v>
      </c>
      <c r="T16" s="336" t="s">
        <v>22</v>
      </c>
      <c r="U16" s="357" t="s">
        <v>22</v>
      </c>
      <c r="V16" s="336" t="s">
        <v>22</v>
      </c>
      <c r="W16" s="336">
        <v>-40.304182509505701</v>
      </c>
      <c r="X16" s="336">
        <v>100</v>
      </c>
      <c r="Y16" s="335">
        <v>-25.454545454545453</v>
      </c>
      <c r="Z16" s="83" t="s">
        <v>41</v>
      </c>
    </row>
    <row r="17" spans="1:26" s="219" customFormat="1" ht="33.75" customHeight="1">
      <c r="A17" s="83" t="s">
        <v>42</v>
      </c>
      <c r="B17" s="334">
        <v>7.2930433022585675</v>
      </c>
      <c r="C17" s="336">
        <v>12.882096069868993</v>
      </c>
      <c r="D17" s="331">
        <v>7.9012345679012412</v>
      </c>
      <c r="E17" s="331">
        <v>300</v>
      </c>
      <c r="F17" s="357">
        <v>46.153846153846132</v>
      </c>
      <c r="G17" s="336">
        <v>-21.164021164021165</v>
      </c>
      <c r="H17" s="331">
        <v>-21.259842519685037</v>
      </c>
      <c r="I17" s="331">
        <v>-83.333333333333343</v>
      </c>
      <c r="J17" s="331">
        <v>-14.285714285714292</v>
      </c>
      <c r="K17" s="331">
        <v>32</v>
      </c>
      <c r="L17" s="331">
        <v>30.434782608695656</v>
      </c>
      <c r="M17" s="331">
        <v>-33.333333333333343</v>
      </c>
      <c r="N17" s="331">
        <v>41.304347826086968</v>
      </c>
      <c r="O17" s="331" t="s">
        <v>22</v>
      </c>
      <c r="P17" s="331" t="s">
        <v>22</v>
      </c>
      <c r="Q17" s="331" t="s">
        <v>22</v>
      </c>
      <c r="R17" s="357" t="s">
        <v>22</v>
      </c>
      <c r="S17" s="336">
        <v>-6.415094339622641</v>
      </c>
      <c r="T17" s="336" t="s">
        <v>22</v>
      </c>
      <c r="U17" s="357" t="s">
        <v>22</v>
      </c>
      <c r="V17" s="336" t="s">
        <v>22</v>
      </c>
      <c r="W17" s="336">
        <v>-15.877437325905291</v>
      </c>
      <c r="X17" s="336">
        <v>26.530612244897966</v>
      </c>
      <c r="Y17" s="335">
        <v>82.692307692307679</v>
      </c>
      <c r="Z17" s="83" t="s">
        <v>42</v>
      </c>
    </row>
    <row r="18" spans="1:26" s="219" customFormat="1" ht="33.75" customHeight="1">
      <c r="A18" s="83" t="s">
        <v>43</v>
      </c>
      <c r="B18" s="334">
        <v>4.7244926602929382</v>
      </c>
      <c r="C18" s="336">
        <v>-6.0382916053019215</v>
      </c>
      <c r="D18" s="331">
        <v>-5.3130929791271342</v>
      </c>
      <c r="E18" s="331">
        <v>-44.444444444444443</v>
      </c>
      <c r="F18" s="357">
        <v>6.5420560747663501</v>
      </c>
      <c r="G18" s="336">
        <v>34.767025089605738</v>
      </c>
      <c r="H18" s="331">
        <v>45.294117647058812</v>
      </c>
      <c r="I18" s="331">
        <v>25</v>
      </c>
      <c r="J18" s="331">
        <v>18.095238095238102</v>
      </c>
      <c r="K18" s="331">
        <v>20.991253644314867</v>
      </c>
      <c r="L18" s="331">
        <v>236.36363636363637</v>
      </c>
      <c r="M18" s="331" t="s">
        <v>22</v>
      </c>
      <c r="N18" s="331">
        <v>-10.702341137123753</v>
      </c>
      <c r="O18" s="331" t="s">
        <v>22</v>
      </c>
      <c r="P18" s="331" t="s">
        <v>22</v>
      </c>
      <c r="Q18" s="331" t="s">
        <v>22</v>
      </c>
      <c r="R18" s="357" t="s">
        <v>22</v>
      </c>
      <c r="S18" s="336">
        <v>25.158227848101262</v>
      </c>
      <c r="T18" s="336" t="s">
        <v>22</v>
      </c>
      <c r="U18" s="357" t="s">
        <v>22</v>
      </c>
      <c r="V18" s="336" t="s">
        <v>22</v>
      </c>
      <c r="W18" s="336">
        <v>-33.913043478260875</v>
      </c>
      <c r="X18" s="336">
        <v>50.847457627118644</v>
      </c>
      <c r="Y18" s="335">
        <v>180.39215686274508</v>
      </c>
      <c r="Z18" s="83" t="s">
        <v>43</v>
      </c>
    </row>
    <row r="19" spans="1:26" s="219" customFormat="1" ht="33.75" customHeight="1">
      <c r="A19" s="83" t="s">
        <v>44</v>
      </c>
      <c r="B19" s="334">
        <v>3.6231983245958617</v>
      </c>
      <c r="C19" s="336">
        <v>-4.7477744807121667</v>
      </c>
      <c r="D19" s="331">
        <v>-8.156028368794324</v>
      </c>
      <c r="E19" s="331">
        <v>0</v>
      </c>
      <c r="F19" s="357">
        <v>14.893617021276611</v>
      </c>
      <c r="G19" s="336">
        <v>41.176470588235304</v>
      </c>
      <c r="H19" s="331">
        <v>44.21052631578948</v>
      </c>
      <c r="I19" s="331" t="s">
        <v>22</v>
      </c>
      <c r="J19" s="331">
        <v>36.206896551724128</v>
      </c>
      <c r="K19" s="331">
        <v>31.914893617021278</v>
      </c>
      <c r="L19" s="331">
        <v>-7.5757575757575779</v>
      </c>
      <c r="M19" s="331" t="s">
        <v>22</v>
      </c>
      <c r="N19" s="331">
        <v>73.611111111111114</v>
      </c>
      <c r="O19" s="331">
        <v>-50</v>
      </c>
      <c r="P19" s="331">
        <v>-33.333333333333343</v>
      </c>
      <c r="Q19" s="331" t="s">
        <v>22</v>
      </c>
      <c r="R19" s="357" t="s">
        <v>22</v>
      </c>
      <c r="S19" s="336">
        <v>35.570469798657712</v>
      </c>
      <c r="T19" s="336" t="s">
        <v>211</v>
      </c>
      <c r="U19" s="357">
        <v>0</v>
      </c>
      <c r="V19" s="336">
        <v>400</v>
      </c>
      <c r="W19" s="336">
        <v>-14.125560538116588</v>
      </c>
      <c r="X19" s="336">
        <v>121.875</v>
      </c>
      <c r="Y19" s="335">
        <v>-72.933884297520663</v>
      </c>
      <c r="Z19" s="83" t="s">
        <v>44</v>
      </c>
    </row>
    <row r="20" spans="1:26" s="219" customFormat="1" ht="33.75" customHeight="1">
      <c r="A20" s="83" t="s">
        <v>45</v>
      </c>
      <c r="B20" s="334">
        <v>3.5553066367964163</v>
      </c>
      <c r="C20" s="336">
        <v>-0.33783783783783861</v>
      </c>
      <c r="D20" s="331">
        <v>0.80645161290323131</v>
      </c>
      <c r="E20" s="331">
        <v>-20</v>
      </c>
      <c r="F20" s="357">
        <v>-2.6315789473684248</v>
      </c>
      <c r="G20" s="336">
        <v>44</v>
      </c>
      <c r="H20" s="331">
        <v>44.318181818181813</v>
      </c>
      <c r="I20" s="331">
        <v>-66.666666666666671</v>
      </c>
      <c r="J20" s="331">
        <v>49.152542372881356</v>
      </c>
      <c r="K20" s="331">
        <v>89.70588235294116</v>
      </c>
      <c r="L20" s="331">
        <v>313.33333333333337</v>
      </c>
      <c r="M20" s="331" t="s">
        <v>22</v>
      </c>
      <c r="N20" s="331">
        <v>31.372549019607845</v>
      </c>
      <c r="O20" s="331" t="s">
        <v>22</v>
      </c>
      <c r="P20" s="331" t="s">
        <v>22</v>
      </c>
      <c r="Q20" s="331" t="s">
        <v>22</v>
      </c>
      <c r="R20" s="357" t="s">
        <v>22</v>
      </c>
      <c r="S20" s="336">
        <v>58.256880733944939</v>
      </c>
      <c r="T20" s="336">
        <v>0</v>
      </c>
      <c r="U20" s="357" t="s">
        <v>22</v>
      </c>
      <c r="V20" s="336">
        <v>100</v>
      </c>
      <c r="W20" s="336">
        <v>-28.917910447761201</v>
      </c>
      <c r="X20" s="336">
        <v>29.411764705882348</v>
      </c>
      <c r="Y20" s="335">
        <v>-83.144475920679895</v>
      </c>
      <c r="Z20" s="83" t="s">
        <v>45</v>
      </c>
    </row>
    <row r="21" spans="1:26" s="219" customFormat="1" ht="33.75" customHeight="1">
      <c r="A21" s="83" t="s">
        <v>46</v>
      </c>
      <c r="B21" s="334">
        <v>7.0443277853813555</v>
      </c>
      <c r="C21" s="336">
        <v>11.998426435877249</v>
      </c>
      <c r="D21" s="331">
        <v>21.066387872451656</v>
      </c>
      <c r="E21" s="331">
        <v>-19.047619047619051</v>
      </c>
      <c r="F21" s="357">
        <v>-14.522821576763491</v>
      </c>
      <c r="G21" s="336">
        <v>33.424283765347894</v>
      </c>
      <c r="H21" s="331">
        <v>60.164835164835182</v>
      </c>
      <c r="I21" s="331">
        <v>114.28571428571428</v>
      </c>
      <c r="J21" s="331">
        <v>4.9723756906077341</v>
      </c>
      <c r="K21" s="331">
        <v>15.272244355909706</v>
      </c>
      <c r="L21" s="331">
        <v>-6.2686567164179081</v>
      </c>
      <c r="M21" s="331">
        <v>6.6666666666666714</v>
      </c>
      <c r="N21" s="331">
        <v>33.49875930521091</v>
      </c>
      <c r="O21" s="331" t="s">
        <v>22</v>
      </c>
      <c r="P21" s="331" t="s">
        <v>22</v>
      </c>
      <c r="Q21" s="331" t="s">
        <v>22</v>
      </c>
      <c r="R21" s="357" t="s">
        <v>22</v>
      </c>
      <c r="S21" s="336">
        <v>24.293405114401082</v>
      </c>
      <c r="T21" s="336">
        <v>-40</v>
      </c>
      <c r="U21" s="357">
        <v>233.33333333333337</v>
      </c>
      <c r="V21" s="336">
        <v>62.5</v>
      </c>
      <c r="W21" s="336">
        <v>-24.901185770750985</v>
      </c>
      <c r="X21" s="336">
        <v>24.870466321243526</v>
      </c>
      <c r="Y21" s="335">
        <v>150.40322580645159</v>
      </c>
      <c r="Z21" s="83" t="s">
        <v>46</v>
      </c>
    </row>
    <row r="22" spans="1:26" s="219" customFormat="1" ht="33.75" customHeight="1">
      <c r="A22" s="83" t="s">
        <v>47</v>
      </c>
      <c r="B22" s="334">
        <v>5.0410043562898181</v>
      </c>
      <c r="C22" s="336">
        <v>24.911452184179453</v>
      </c>
      <c r="D22" s="331">
        <v>21.932515337423311</v>
      </c>
      <c r="E22" s="331">
        <v>169.23076923076923</v>
      </c>
      <c r="F22" s="357">
        <v>25.27472527472527</v>
      </c>
      <c r="G22" s="336">
        <v>19.557625145518045</v>
      </c>
      <c r="H22" s="331">
        <v>11.517367458866531</v>
      </c>
      <c r="I22" s="331">
        <v>100</v>
      </c>
      <c r="J22" s="331">
        <v>32.79220779220779</v>
      </c>
      <c r="K22" s="331">
        <v>16.071428571428584</v>
      </c>
      <c r="L22" s="331">
        <v>0</v>
      </c>
      <c r="M22" s="331">
        <v>-64.285714285714278</v>
      </c>
      <c r="N22" s="331">
        <v>29.149797570850211</v>
      </c>
      <c r="O22" s="331">
        <v>150</v>
      </c>
      <c r="P22" s="331">
        <v>50</v>
      </c>
      <c r="Q22" s="331" t="s">
        <v>22</v>
      </c>
      <c r="R22" s="357" t="s">
        <v>22</v>
      </c>
      <c r="S22" s="336">
        <v>18.675179569034327</v>
      </c>
      <c r="T22" s="336" t="s">
        <v>22</v>
      </c>
      <c r="U22" s="357" t="s">
        <v>22</v>
      </c>
      <c r="V22" s="336">
        <v>0</v>
      </c>
      <c r="W22" s="336">
        <v>-23.344051446945329</v>
      </c>
      <c r="X22" s="336">
        <v>6.9364161849710939</v>
      </c>
      <c r="Y22" s="335">
        <v>306.91056910569108</v>
      </c>
      <c r="Z22" s="83" t="s">
        <v>47</v>
      </c>
    </row>
    <row r="23" spans="1:26" s="219" customFormat="1" ht="33.75" customHeight="1">
      <c r="A23" s="83" t="s">
        <v>48</v>
      </c>
      <c r="B23" s="334">
        <v>4.9014396634094339</v>
      </c>
      <c r="C23" s="336">
        <v>-1.826363155108524</v>
      </c>
      <c r="D23" s="331">
        <v>-2.281879194630875</v>
      </c>
      <c r="E23" s="331">
        <v>9.3896713615023515</v>
      </c>
      <c r="F23" s="357">
        <v>-3.5897435897435912</v>
      </c>
      <c r="G23" s="336">
        <v>-0.37276341948310687</v>
      </c>
      <c r="H23" s="331">
        <v>16.38285378743393</v>
      </c>
      <c r="I23" s="331">
        <v>-9.7826086956521721</v>
      </c>
      <c r="J23" s="331">
        <v>-12.786002691790046</v>
      </c>
      <c r="K23" s="331">
        <v>7.1887784921098756</v>
      </c>
      <c r="L23" s="331">
        <v>-7.0197044334975374</v>
      </c>
      <c r="M23" s="331">
        <v>-47.560975609756099</v>
      </c>
      <c r="N23" s="331">
        <v>26.805385556915539</v>
      </c>
      <c r="O23" s="331">
        <v>100</v>
      </c>
      <c r="P23" s="331" t="s">
        <v>22</v>
      </c>
      <c r="Q23" s="331" t="s">
        <v>22</v>
      </c>
      <c r="R23" s="357">
        <v>100</v>
      </c>
      <c r="S23" s="336">
        <v>1.9002789400278886</v>
      </c>
      <c r="T23" s="336">
        <v>66.666666666666686</v>
      </c>
      <c r="U23" s="357" t="s">
        <v>22</v>
      </c>
      <c r="V23" s="336">
        <v>0</v>
      </c>
      <c r="W23" s="336">
        <v>-31.234956489538973</v>
      </c>
      <c r="X23" s="336">
        <v>73.047858942065488</v>
      </c>
      <c r="Y23" s="335">
        <v>14.514145141451422</v>
      </c>
      <c r="Z23" s="83" t="s">
        <v>48</v>
      </c>
    </row>
    <row r="24" spans="1:26" s="219" customFormat="1" ht="33.75" customHeight="1">
      <c r="A24" s="83" t="s">
        <v>49</v>
      </c>
      <c r="B24" s="334">
        <v>5.3861795386836064</v>
      </c>
      <c r="C24" s="336">
        <v>-14.663880181121556</v>
      </c>
      <c r="D24" s="331">
        <v>-19.675629534784463</v>
      </c>
      <c r="E24" s="331">
        <v>39.181286549707607</v>
      </c>
      <c r="F24" s="357">
        <v>-7.5630252100840352</v>
      </c>
      <c r="G24" s="336">
        <v>11.976744186046503</v>
      </c>
      <c r="H24" s="331">
        <v>17.678958785249449</v>
      </c>
      <c r="I24" s="331">
        <v>37.5</v>
      </c>
      <c r="J24" s="331">
        <v>4.3927648578811329</v>
      </c>
      <c r="K24" s="331">
        <v>-9.3701996927803322</v>
      </c>
      <c r="L24" s="331">
        <v>11.86440677966101</v>
      </c>
      <c r="M24" s="331">
        <v>11.111111111111114</v>
      </c>
      <c r="N24" s="331">
        <v>-18.421052631578945</v>
      </c>
      <c r="O24" s="331">
        <v>-71.428571428571431</v>
      </c>
      <c r="P24" s="331">
        <v>-85.714285714285722</v>
      </c>
      <c r="Q24" s="331" t="s">
        <v>22</v>
      </c>
      <c r="R24" s="357" t="s">
        <v>22</v>
      </c>
      <c r="S24" s="336">
        <v>5.8873002523128832</v>
      </c>
      <c r="T24" s="336" t="s">
        <v>22</v>
      </c>
      <c r="U24" s="357">
        <v>-50</v>
      </c>
      <c r="V24" s="336">
        <v>150</v>
      </c>
      <c r="W24" s="336">
        <v>-26.338834624452673</v>
      </c>
      <c r="X24" s="336">
        <v>16.967509025270758</v>
      </c>
      <c r="Y24" s="335">
        <v>-47.16006884681584</v>
      </c>
      <c r="Z24" s="83" t="s">
        <v>49</v>
      </c>
    </row>
    <row r="25" spans="1:26" s="219" customFormat="1" ht="33.75" customHeight="1">
      <c r="A25" s="83" t="s">
        <v>50</v>
      </c>
      <c r="B25" s="334">
        <v>1.9482931380001389</v>
      </c>
      <c r="C25" s="336">
        <v>53.696498054474716</v>
      </c>
      <c r="D25" s="331">
        <v>67.8391959798995</v>
      </c>
      <c r="E25" s="331">
        <v>0</v>
      </c>
      <c r="F25" s="357">
        <v>5.6603773584905639</v>
      </c>
      <c r="G25" s="336">
        <v>1.6129032258064484</v>
      </c>
      <c r="H25" s="331">
        <v>18.095238095238102</v>
      </c>
      <c r="I25" s="331">
        <v>-77.777777777777771</v>
      </c>
      <c r="J25" s="331">
        <v>-11.162790697674424</v>
      </c>
      <c r="K25" s="331">
        <v>115.60693641618496</v>
      </c>
      <c r="L25" s="331">
        <v>30</v>
      </c>
      <c r="M25" s="331" t="s">
        <v>22</v>
      </c>
      <c r="N25" s="331">
        <v>133.56643356643357</v>
      </c>
      <c r="O25" s="331" t="s">
        <v>22</v>
      </c>
      <c r="P25" s="331" t="s">
        <v>22</v>
      </c>
      <c r="Q25" s="331" t="s">
        <v>22</v>
      </c>
      <c r="R25" s="357" t="s">
        <v>22</v>
      </c>
      <c r="S25" s="336">
        <v>34.266886326194395</v>
      </c>
      <c r="T25" s="336" t="s">
        <v>22</v>
      </c>
      <c r="U25" s="357" t="s">
        <v>22</v>
      </c>
      <c r="V25" s="336" t="s">
        <v>22</v>
      </c>
      <c r="W25" s="336">
        <v>-46.065259117082533</v>
      </c>
      <c r="X25" s="336">
        <v>5.7142857142857224</v>
      </c>
      <c r="Y25" s="335">
        <v>51.5625</v>
      </c>
      <c r="Z25" s="83" t="s">
        <v>50</v>
      </c>
    </row>
    <row r="26" spans="1:26" s="219" customFormat="1" ht="33.75" customHeight="1">
      <c r="A26" s="83" t="s">
        <v>51</v>
      </c>
      <c r="B26" s="334">
        <v>5.3816339975530241</v>
      </c>
      <c r="C26" s="336">
        <v>-25.757575757575751</v>
      </c>
      <c r="D26" s="331">
        <v>-11.881188118811878</v>
      </c>
      <c r="E26" s="331">
        <v>-75</v>
      </c>
      <c r="F26" s="357">
        <v>-70.689655172413794</v>
      </c>
      <c r="G26" s="336">
        <v>27.058823529411754</v>
      </c>
      <c r="H26" s="331">
        <v>30.909090909090907</v>
      </c>
      <c r="I26" s="331">
        <v>-85.714285714285722</v>
      </c>
      <c r="J26" s="331">
        <v>52.173913043478279</v>
      </c>
      <c r="K26" s="331">
        <v>-17.64705882352942</v>
      </c>
      <c r="L26" s="331">
        <v>-66.666666666666671</v>
      </c>
      <c r="M26" s="331" t="s">
        <v>22</v>
      </c>
      <c r="N26" s="331">
        <v>9.0909090909090793</v>
      </c>
      <c r="O26" s="331" t="s">
        <v>22</v>
      </c>
      <c r="P26" s="331" t="s">
        <v>22</v>
      </c>
      <c r="Q26" s="331" t="s">
        <v>22</v>
      </c>
      <c r="R26" s="357" t="s">
        <v>22</v>
      </c>
      <c r="S26" s="336">
        <v>74.509803921568619</v>
      </c>
      <c r="T26" s="336" t="s">
        <v>22</v>
      </c>
      <c r="U26" s="357">
        <v>100</v>
      </c>
      <c r="V26" s="336">
        <v>200</v>
      </c>
      <c r="W26" s="336">
        <v>-39.181286549707607</v>
      </c>
      <c r="X26" s="336">
        <v>300</v>
      </c>
      <c r="Y26" s="335">
        <v>27.941176470588232</v>
      </c>
      <c r="Z26" s="83" t="s">
        <v>51</v>
      </c>
    </row>
    <row r="27" spans="1:26" s="219" customFormat="1" ht="33.75" customHeight="1">
      <c r="A27" s="83" t="s">
        <v>52</v>
      </c>
      <c r="B27" s="334">
        <v>4.0926539870877576</v>
      </c>
      <c r="C27" s="336">
        <v>-15.789473684210535</v>
      </c>
      <c r="D27" s="331">
        <v>-17.870722433460074</v>
      </c>
      <c r="E27" s="331">
        <v>450</v>
      </c>
      <c r="F27" s="357">
        <v>-25.641025641025635</v>
      </c>
      <c r="G27" s="336">
        <v>29.126213592233029</v>
      </c>
      <c r="H27" s="331">
        <v>-8.0645161290322562</v>
      </c>
      <c r="I27" s="331" t="s">
        <v>22</v>
      </c>
      <c r="J27" s="331">
        <v>105.40540540540539</v>
      </c>
      <c r="K27" s="331">
        <v>52.5</v>
      </c>
      <c r="L27" s="331">
        <v>70</v>
      </c>
      <c r="M27" s="331" t="s">
        <v>22</v>
      </c>
      <c r="N27" s="331">
        <v>46.666666666666657</v>
      </c>
      <c r="O27" s="331">
        <v>-88.888888888888886</v>
      </c>
      <c r="P27" s="331">
        <v>-88.888888888888886</v>
      </c>
      <c r="Q27" s="331" t="s">
        <v>22</v>
      </c>
      <c r="R27" s="357" t="s">
        <v>22</v>
      </c>
      <c r="S27" s="336">
        <v>28.28947368421052</v>
      </c>
      <c r="T27" s="336" t="s">
        <v>22</v>
      </c>
      <c r="U27" s="357" t="s">
        <v>22</v>
      </c>
      <c r="V27" s="336" t="s">
        <v>22</v>
      </c>
      <c r="W27" s="336">
        <v>-45.061728395061728</v>
      </c>
      <c r="X27" s="336">
        <v>164.28571428571428</v>
      </c>
      <c r="Y27" s="335">
        <v>-9.7222222222222143</v>
      </c>
      <c r="Z27" s="83" t="s">
        <v>52</v>
      </c>
    </row>
    <row r="28" spans="1:26" s="219" customFormat="1" ht="33.75" customHeight="1">
      <c r="A28" s="83" t="s">
        <v>53</v>
      </c>
      <c r="B28" s="334">
        <v>4.2875878098502795</v>
      </c>
      <c r="C28" s="336">
        <v>-21.008403361344534</v>
      </c>
      <c r="D28" s="331">
        <v>-14.772727272727266</v>
      </c>
      <c r="E28" s="331">
        <v>-40</v>
      </c>
      <c r="F28" s="357">
        <v>-38.596491228070171</v>
      </c>
      <c r="G28" s="336">
        <v>-9.6153846153846132</v>
      </c>
      <c r="H28" s="331">
        <v>7.5471698113207566</v>
      </c>
      <c r="I28" s="331" t="s">
        <v>22</v>
      </c>
      <c r="J28" s="331">
        <v>-27.450980392156865</v>
      </c>
      <c r="K28" s="331">
        <v>77.777777777777771</v>
      </c>
      <c r="L28" s="331">
        <v>162.5</v>
      </c>
      <c r="M28" s="331" t="s">
        <v>22</v>
      </c>
      <c r="N28" s="331">
        <v>36.84210526315789</v>
      </c>
      <c r="O28" s="331" t="s">
        <v>22</v>
      </c>
      <c r="P28" s="331" t="s">
        <v>22</v>
      </c>
      <c r="Q28" s="331" t="s">
        <v>22</v>
      </c>
      <c r="R28" s="357" t="s">
        <v>22</v>
      </c>
      <c r="S28" s="336">
        <v>8.3969465648854964</v>
      </c>
      <c r="T28" s="336" t="s">
        <v>22</v>
      </c>
      <c r="U28" s="357" t="s">
        <v>22</v>
      </c>
      <c r="V28" s="336" t="s">
        <v>22</v>
      </c>
      <c r="W28" s="336">
        <v>-30.882352941176478</v>
      </c>
      <c r="X28" s="336">
        <v>-23.80952380952381</v>
      </c>
      <c r="Y28" s="335">
        <v>-36.363636363636367</v>
      </c>
      <c r="Z28" s="83" t="s">
        <v>53</v>
      </c>
    </row>
    <row r="29" spans="1:26" s="219" customFormat="1" ht="33.75" customHeight="1">
      <c r="A29" s="83" t="s">
        <v>54</v>
      </c>
      <c r="B29" s="334">
        <v>7.6961675271239187</v>
      </c>
      <c r="C29" s="336">
        <v>-2.1276595744680833</v>
      </c>
      <c r="D29" s="331">
        <v>-5.0314465408804949</v>
      </c>
      <c r="E29" s="331">
        <v>50</v>
      </c>
      <c r="F29" s="357">
        <v>11.111111111111114</v>
      </c>
      <c r="G29" s="336">
        <v>35.416666666666686</v>
      </c>
      <c r="H29" s="331">
        <v>15.625</v>
      </c>
      <c r="I29" s="331" t="s">
        <v>22</v>
      </c>
      <c r="J29" s="331">
        <v>62.5</v>
      </c>
      <c r="K29" s="331">
        <v>63.333333333333343</v>
      </c>
      <c r="L29" s="331">
        <v>80</v>
      </c>
      <c r="M29" s="331" t="s">
        <v>22</v>
      </c>
      <c r="N29" s="331">
        <v>33.333333333333314</v>
      </c>
      <c r="O29" s="331" t="s">
        <v>22</v>
      </c>
      <c r="P29" s="331" t="s">
        <v>22</v>
      </c>
      <c r="Q29" s="331" t="s">
        <v>22</v>
      </c>
      <c r="R29" s="357" t="s">
        <v>22</v>
      </c>
      <c r="S29" s="336">
        <v>46.153846153846132</v>
      </c>
      <c r="T29" s="336" t="s">
        <v>22</v>
      </c>
      <c r="U29" s="357" t="s">
        <v>22</v>
      </c>
      <c r="V29" s="336" t="s">
        <v>22</v>
      </c>
      <c r="W29" s="336">
        <v>-22.45989304812835</v>
      </c>
      <c r="X29" s="336">
        <v>-5.2631578947368496</v>
      </c>
      <c r="Y29" s="335">
        <v>-3.448275862068968</v>
      </c>
      <c r="Z29" s="83" t="s">
        <v>54</v>
      </c>
    </row>
    <row r="30" spans="1:26" s="219" customFormat="1" ht="33.75" customHeight="1">
      <c r="A30" s="83" t="s">
        <v>55</v>
      </c>
      <c r="B30" s="334">
        <v>4.6430668965386559</v>
      </c>
      <c r="C30" s="336">
        <v>-26.516464471403808</v>
      </c>
      <c r="D30" s="331">
        <v>-31.034482758620683</v>
      </c>
      <c r="E30" s="331">
        <v>40.909090909090907</v>
      </c>
      <c r="F30" s="357">
        <v>-19.780219780219781</v>
      </c>
      <c r="G30" s="336">
        <v>14.364640883977913</v>
      </c>
      <c r="H30" s="331">
        <v>31.38297872340425</v>
      </c>
      <c r="I30" s="331">
        <v>-96</v>
      </c>
      <c r="J30" s="331">
        <v>11.409395973154361</v>
      </c>
      <c r="K30" s="331">
        <v>51.807228915662648</v>
      </c>
      <c r="L30" s="331">
        <v>-17.948717948717956</v>
      </c>
      <c r="M30" s="331">
        <v>-90</v>
      </c>
      <c r="N30" s="331">
        <v>139.74358974358972</v>
      </c>
      <c r="O30" s="331" t="s">
        <v>22</v>
      </c>
      <c r="P30" s="331" t="s">
        <v>22</v>
      </c>
      <c r="Q30" s="331" t="s">
        <v>22</v>
      </c>
      <c r="R30" s="357" t="s">
        <v>22</v>
      </c>
      <c r="S30" s="336">
        <v>26.13636363636364</v>
      </c>
      <c r="T30" s="336">
        <v>-50</v>
      </c>
      <c r="U30" s="357" t="s">
        <v>22</v>
      </c>
      <c r="V30" s="336">
        <v>0</v>
      </c>
      <c r="W30" s="336">
        <v>-9.7719869706840399</v>
      </c>
      <c r="X30" s="336">
        <v>20.370370370370367</v>
      </c>
      <c r="Y30" s="335">
        <v>-20.634920634920633</v>
      </c>
      <c r="Z30" s="83" t="s">
        <v>55</v>
      </c>
    </row>
    <row r="31" spans="1:26" s="219" customFormat="1" ht="33.75" customHeight="1">
      <c r="A31" s="83" t="s">
        <v>56</v>
      </c>
      <c r="B31" s="334">
        <v>2.8799311173045083</v>
      </c>
      <c r="C31" s="336">
        <v>-3.4188034188034209</v>
      </c>
      <c r="D31" s="331">
        <v>-0.27777777777777146</v>
      </c>
      <c r="E31" s="331">
        <v>45.454545454545467</v>
      </c>
      <c r="F31" s="357">
        <v>-20.618556701030926</v>
      </c>
      <c r="G31" s="336">
        <v>-4.1284403669724696</v>
      </c>
      <c r="H31" s="331">
        <v>11.926605504587144</v>
      </c>
      <c r="I31" s="331" t="s">
        <v>22</v>
      </c>
      <c r="J31" s="331">
        <v>-17.924528301886795</v>
      </c>
      <c r="K31" s="331">
        <v>20.689655172413794</v>
      </c>
      <c r="L31" s="331">
        <v>41.935483870967744</v>
      </c>
      <c r="M31" s="331">
        <v>-33.333333333333343</v>
      </c>
      <c r="N31" s="331">
        <v>17.142857142857153</v>
      </c>
      <c r="O31" s="331" t="s">
        <v>22</v>
      </c>
      <c r="P31" s="331" t="s">
        <v>22</v>
      </c>
      <c r="Q31" s="331" t="s">
        <v>22</v>
      </c>
      <c r="R31" s="357" t="s">
        <v>22</v>
      </c>
      <c r="S31" s="336">
        <v>7.1428571428571388</v>
      </c>
      <c r="T31" s="336" t="s">
        <v>22</v>
      </c>
      <c r="U31" s="357" t="s">
        <v>22</v>
      </c>
      <c r="V31" s="336" t="s">
        <v>22</v>
      </c>
      <c r="W31" s="336">
        <v>-39.558232931726913</v>
      </c>
      <c r="X31" s="336">
        <v>78.378378378378386</v>
      </c>
      <c r="Y31" s="335">
        <v>122.41379310344826</v>
      </c>
      <c r="Z31" s="83" t="s">
        <v>56</v>
      </c>
    </row>
    <row r="32" spans="1:26" s="219" customFormat="1" ht="33.75" customHeight="1">
      <c r="A32" s="83" t="s">
        <v>57</v>
      </c>
      <c r="B32" s="334">
        <v>3.6268810398186702</v>
      </c>
      <c r="C32" s="336">
        <v>17.371428571428567</v>
      </c>
      <c r="D32" s="331">
        <v>17.28045325779037</v>
      </c>
      <c r="E32" s="331">
        <v>48.387096774193537</v>
      </c>
      <c r="F32" s="357">
        <v>10.869565217391312</v>
      </c>
      <c r="G32" s="336">
        <v>20.385674931129486</v>
      </c>
      <c r="H32" s="331">
        <v>10.276679841897234</v>
      </c>
      <c r="I32" s="331">
        <v>0</v>
      </c>
      <c r="J32" s="331">
        <v>45.283018867924511</v>
      </c>
      <c r="K32" s="331">
        <v>14.754098360655732</v>
      </c>
      <c r="L32" s="331">
        <v>18.75</v>
      </c>
      <c r="M32" s="331">
        <v>180</v>
      </c>
      <c r="N32" s="331">
        <v>7.5471698113207566</v>
      </c>
      <c r="O32" s="331">
        <v>-50</v>
      </c>
      <c r="P32" s="331">
        <v>0</v>
      </c>
      <c r="Q32" s="331" t="s">
        <v>22</v>
      </c>
      <c r="R32" s="357" t="s">
        <v>22</v>
      </c>
      <c r="S32" s="336">
        <v>17.898193760262714</v>
      </c>
      <c r="T32" s="336" t="s">
        <v>22</v>
      </c>
      <c r="U32" s="357">
        <v>0</v>
      </c>
      <c r="V32" s="336">
        <v>0</v>
      </c>
      <c r="W32" s="336">
        <v>-32.261521972132897</v>
      </c>
      <c r="X32" s="336">
        <v>2.3809523809523796</v>
      </c>
      <c r="Y32" s="335">
        <v>44</v>
      </c>
      <c r="Z32" s="83" t="s">
        <v>57</v>
      </c>
    </row>
    <row r="33" spans="1:26" s="219" customFormat="1" ht="33.75" customHeight="1">
      <c r="A33" s="83" t="s">
        <v>58</v>
      </c>
      <c r="B33" s="334">
        <v>4.3541740654930123</v>
      </c>
      <c r="C33" s="336">
        <v>9.4128611369990551</v>
      </c>
      <c r="D33" s="331">
        <v>8.235294117647058</v>
      </c>
      <c r="E33" s="331">
        <v>47.272727272727252</v>
      </c>
      <c r="F33" s="357">
        <v>9.477124183006552</v>
      </c>
      <c r="G33" s="336">
        <v>-25.231910946196649</v>
      </c>
      <c r="H33" s="331">
        <v>-21.254801536491669</v>
      </c>
      <c r="I33" s="331">
        <v>28.571428571428584</v>
      </c>
      <c r="J33" s="331">
        <v>-29.433051869722561</v>
      </c>
      <c r="K33" s="331">
        <v>18.081918081918076</v>
      </c>
      <c r="L33" s="331">
        <v>23.82352941176471</v>
      </c>
      <c r="M33" s="331">
        <v>-72.881355932203391</v>
      </c>
      <c r="N33" s="331">
        <v>23.754152823920265</v>
      </c>
      <c r="O33" s="331">
        <v>20</v>
      </c>
      <c r="P33" s="331">
        <v>66.666666666666686</v>
      </c>
      <c r="Q33" s="331" t="s">
        <v>22</v>
      </c>
      <c r="R33" s="357">
        <v>-50</v>
      </c>
      <c r="S33" s="336">
        <v>-8.6160884483415998</v>
      </c>
      <c r="T33" s="336">
        <v>0</v>
      </c>
      <c r="U33" s="357">
        <v>300</v>
      </c>
      <c r="V33" s="336">
        <v>50</v>
      </c>
      <c r="W33" s="336">
        <v>-33.243847874720359</v>
      </c>
      <c r="X33" s="336">
        <v>3.3613445378151425</v>
      </c>
      <c r="Y33" s="335">
        <v>61.313868613138681</v>
      </c>
      <c r="Z33" s="83" t="s">
        <v>58</v>
      </c>
    </row>
    <row r="34" spans="1:26" s="219" customFormat="1" ht="33.75" customHeight="1">
      <c r="A34" s="83" t="s">
        <v>59</v>
      </c>
      <c r="B34" s="334">
        <v>4.4384800415722339</v>
      </c>
      <c r="C34" s="336">
        <v>-11.814345991561183</v>
      </c>
      <c r="D34" s="331">
        <v>-11.855670103092791</v>
      </c>
      <c r="E34" s="331">
        <v>300</v>
      </c>
      <c r="F34" s="357">
        <v>-19.047619047619051</v>
      </c>
      <c r="G34" s="336">
        <v>11.673151750972764</v>
      </c>
      <c r="H34" s="331">
        <v>10.588235294117652</v>
      </c>
      <c r="I34" s="331" t="s">
        <v>22</v>
      </c>
      <c r="J34" s="331">
        <v>6.8965517241379217</v>
      </c>
      <c r="K34" s="331">
        <v>13.68421052631578</v>
      </c>
      <c r="L34" s="331">
        <v>-2.2222222222222285</v>
      </c>
      <c r="M34" s="331" t="s">
        <v>22</v>
      </c>
      <c r="N34" s="331">
        <v>28</v>
      </c>
      <c r="O34" s="331" t="s">
        <v>22</v>
      </c>
      <c r="P34" s="331" t="s">
        <v>22</v>
      </c>
      <c r="Q34" s="331" t="s">
        <v>22</v>
      </c>
      <c r="R34" s="357" t="s">
        <v>22</v>
      </c>
      <c r="S34" s="336">
        <v>12.5</v>
      </c>
      <c r="T34" s="336" t="s">
        <v>22</v>
      </c>
      <c r="U34" s="357" t="s">
        <v>22</v>
      </c>
      <c r="V34" s="336" t="s">
        <v>22</v>
      </c>
      <c r="W34" s="336">
        <v>-30.662983425414367</v>
      </c>
      <c r="X34" s="336">
        <v>77.777777777777771</v>
      </c>
      <c r="Y34" s="335">
        <v>19.230769230769226</v>
      </c>
      <c r="Z34" s="83" t="s">
        <v>59</v>
      </c>
    </row>
    <row r="35" spans="1:26" s="219" customFormat="1" ht="33.75" customHeight="1">
      <c r="A35" s="83" t="s">
        <v>60</v>
      </c>
      <c r="B35" s="334">
        <v>6.513388317704198</v>
      </c>
      <c r="C35" s="336">
        <v>21.599999999999994</v>
      </c>
      <c r="D35" s="331">
        <v>22.880371660859453</v>
      </c>
      <c r="E35" s="331">
        <v>71.428571428571416</v>
      </c>
      <c r="F35" s="357">
        <v>7.2000000000000028</v>
      </c>
      <c r="G35" s="336">
        <v>16.793893129770993</v>
      </c>
      <c r="H35" s="331">
        <v>18.94736842105263</v>
      </c>
      <c r="I35" s="331" t="s">
        <v>22</v>
      </c>
      <c r="J35" s="331">
        <v>17.64705882352942</v>
      </c>
      <c r="K35" s="331">
        <v>-63.768115942028984</v>
      </c>
      <c r="L35" s="331">
        <v>28.571428571428584</v>
      </c>
      <c r="M35" s="331" t="s">
        <v>22</v>
      </c>
      <c r="N35" s="331">
        <v>-74.193548387096769</v>
      </c>
      <c r="O35" s="331" t="s">
        <v>22</v>
      </c>
      <c r="P35" s="331" t="s">
        <v>22</v>
      </c>
      <c r="Q35" s="331" t="s">
        <v>22</v>
      </c>
      <c r="R35" s="357" t="s">
        <v>22</v>
      </c>
      <c r="S35" s="336">
        <v>-11</v>
      </c>
      <c r="T35" s="336">
        <v>50</v>
      </c>
      <c r="U35" s="357" t="s">
        <v>22</v>
      </c>
      <c r="V35" s="336">
        <v>50</v>
      </c>
      <c r="W35" s="336">
        <v>-20.588235294117652</v>
      </c>
      <c r="X35" s="336">
        <v>20.370370370370367</v>
      </c>
      <c r="Y35" s="335">
        <v>-20.909090909090907</v>
      </c>
      <c r="Z35" s="83" t="s">
        <v>60</v>
      </c>
    </row>
    <row r="36" spans="1:26" s="219" customFormat="1" ht="33.75" customHeight="1">
      <c r="A36" s="83" t="s">
        <v>61</v>
      </c>
      <c r="B36" s="334">
        <v>4.7365709894527015</v>
      </c>
      <c r="C36" s="336">
        <v>20.879120879120876</v>
      </c>
      <c r="D36" s="331">
        <v>17.016806722689083</v>
      </c>
      <c r="E36" s="331">
        <v>-12.5</v>
      </c>
      <c r="F36" s="357">
        <v>64.81481481481481</v>
      </c>
      <c r="G36" s="336">
        <v>-0.62111801242235742</v>
      </c>
      <c r="H36" s="331">
        <v>2.5773195876288639</v>
      </c>
      <c r="I36" s="331" t="s">
        <v>22</v>
      </c>
      <c r="J36" s="331">
        <v>0.8333333333333286</v>
      </c>
      <c r="K36" s="331">
        <v>153.84615384615384</v>
      </c>
      <c r="L36" s="331">
        <v>57.692307692307679</v>
      </c>
      <c r="M36" s="331">
        <v>100</v>
      </c>
      <c r="N36" s="331">
        <v>252.94117647058823</v>
      </c>
      <c r="O36" s="331" t="s">
        <v>22</v>
      </c>
      <c r="P36" s="331" t="s">
        <v>22</v>
      </c>
      <c r="Q36" s="331" t="s">
        <v>22</v>
      </c>
      <c r="R36" s="357" t="s">
        <v>22</v>
      </c>
      <c r="S36" s="336">
        <v>37.089201877934272</v>
      </c>
      <c r="T36" s="336" t="s">
        <v>22</v>
      </c>
      <c r="U36" s="357">
        <v>100</v>
      </c>
      <c r="V36" s="336">
        <v>200</v>
      </c>
      <c r="W36" s="336">
        <v>-48.488120950323975</v>
      </c>
      <c r="X36" s="336">
        <v>-23.484848484848484</v>
      </c>
      <c r="Y36" s="335">
        <v>-29.931972789115648</v>
      </c>
      <c r="Z36" s="83" t="s">
        <v>61</v>
      </c>
    </row>
    <row r="37" spans="1:26" s="219" customFormat="1" ht="33.75" customHeight="1">
      <c r="A37" s="83" t="s">
        <v>62</v>
      </c>
      <c r="B37" s="334">
        <v>5.8703540929478208</v>
      </c>
      <c r="C37" s="336">
        <v>39.526764934057411</v>
      </c>
      <c r="D37" s="331">
        <v>39.209876543209873</v>
      </c>
      <c r="E37" s="331">
        <v>171.11111111111114</v>
      </c>
      <c r="F37" s="357">
        <v>29.133858267716533</v>
      </c>
      <c r="G37" s="336">
        <v>30.121638924455823</v>
      </c>
      <c r="H37" s="331">
        <v>21.411042944785279</v>
      </c>
      <c r="I37" s="331">
        <v>9.0909090909090793</v>
      </c>
      <c r="J37" s="331">
        <v>40.314852840520189</v>
      </c>
      <c r="K37" s="331">
        <v>-8.9810017271157108</v>
      </c>
      <c r="L37" s="331">
        <v>-15.365853658536594</v>
      </c>
      <c r="M37" s="331">
        <v>10.000000000000014</v>
      </c>
      <c r="N37" s="331">
        <v>-5.9065934065934016</v>
      </c>
      <c r="O37" s="331">
        <v>0</v>
      </c>
      <c r="P37" s="331">
        <v>66.666666666666686</v>
      </c>
      <c r="Q37" s="331" t="s">
        <v>22</v>
      </c>
      <c r="R37" s="357" t="s">
        <v>22</v>
      </c>
      <c r="S37" s="336">
        <v>19.524142757172854</v>
      </c>
      <c r="T37" s="336">
        <v>25</v>
      </c>
      <c r="U37" s="357">
        <v>18.181818181818187</v>
      </c>
      <c r="V37" s="336">
        <v>20</v>
      </c>
      <c r="W37" s="336">
        <v>1.4827487881380108</v>
      </c>
      <c r="X37" s="336">
        <v>57.866666666666674</v>
      </c>
      <c r="Y37" s="335">
        <v>-87.110187110187113</v>
      </c>
      <c r="Z37" s="83" t="s">
        <v>62</v>
      </c>
    </row>
    <row r="38" spans="1:26" s="219" customFormat="1" ht="33.75" customHeight="1">
      <c r="A38" s="83" t="s">
        <v>63</v>
      </c>
      <c r="B38" s="334">
        <v>5.4916070389958236</v>
      </c>
      <c r="C38" s="336">
        <v>-19.733596447952635</v>
      </c>
      <c r="D38" s="331">
        <v>-27.969121140142519</v>
      </c>
      <c r="E38" s="331">
        <v>0</v>
      </c>
      <c r="F38" s="357">
        <v>23.666666666666657</v>
      </c>
      <c r="G38" s="336">
        <v>4.4687189672294068</v>
      </c>
      <c r="H38" s="331">
        <v>22.718808193668536</v>
      </c>
      <c r="I38" s="331">
        <v>22.222222222222229</v>
      </c>
      <c r="J38" s="331">
        <v>-17.136659436008671</v>
      </c>
      <c r="K38" s="331">
        <v>-1.403508771929836</v>
      </c>
      <c r="L38" s="331">
        <v>-16.862745098039213</v>
      </c>
      <c r="M38" s="331">
        <v>-84</v>
      </c>
      <c r="N38" s="331">
        <v>19.310344827586206</v>
      </c>
      <c r="O38" s="331">
        <v>0</v>
      </c>
      <c r="P38" s="331">
        <v>100</v>
      </c>
      <c r="Q38" s="331" t="s">
        <v>22</v>
      </c>
      <c r="R38" s="357">
        <v>-50</v>
      </c>
      <c r="S38" s="336">
        <v>2.337334175615922</v>
      </c>
      <c r="T38" s="336" t="s">
        <v>22</v>
      </c>
      <c r="U38" s="357">
        <v>200</v>
      </c>
      <c r="V38" s="336">
        <v>400</v>
      </c>
      <c r="W38" s="336">
        <v>-9.7604790419161702</v>
      </c>
      <c r="X38" s="336">
        <v>15.686274509803937</v>
      </c>
      <c r="Y38" s="335">
        <v>40.909090909090907</v>
      </c>
      <c r="Z38" s="83" t="s">
        <v>63</v>
      </c>
    </row>
    <row r="39" spans="1:26" s="219" customFormat="1" ht="33.75" customHeight="1">
      <c r="A39" s="83" t="s">
        <v>64</v>
      </c>
      <c r="B39" s="334">
        <v>2.638238127112146</v>
      </c>
      <c r="C39" s="336">
        <v>-21.341463414634148</v>
      </c>
      <c r="D39" s="331">
        <v>-21.789883268482484</v>
      </c>
      <c r="E39" s="331">
        <v>0</v>
      </c>
      <c r="F39" s="357">
        <v>-20.588235294117652</v>
      </c>
      <c r="G39" s="336">
        <v>-9.352517985611513</v>
      </c>
      <c r="H39" s="331">
        <v>6.849315068493155</v>
      </c>
      <c r="I39" s="331" t="s">
        <v>22</v>
      </c>
      <c r="J39" s="331">
        <v>-31.818181818181827</v>
      </c>
      <c r="K39" s="331">
        <v>26.315789473684205</v>
      </c>
      <c r="L39" s="331">
        <v>0</v>
      </c>
      <c r="M39" s="331" t="s">
        <v>22</v>
      </c>
      <c r="N39" s="331">
        <v>55</v>
      </c>
      <c r="O39" s="331" t="s">
        <v>22</v>
      </c>
      <c r="P39" s="331" t="s">
        <v>22</v>
      </c>
      <c r="Q39" s="331" t="s">
        <v>22</v>
      </c>
      <c r="R39" s="357" t="s">
        <v>22</v>
      </c>
      <c r="S39" s="336">
        <v>-2.2471910112359552</v>
      </c>
      <c r="T39" s="336" t="s">
        <v>22</v>
      </c>
      <c r="U39" s="357">
        <v>0</v>
      </c>
      <c r="V39" s="336">
        <v>0</v>
      </c>
      <c r="W39" s="336">
        <v>-22.650602409638552</v>
      </c>
      <c r="X39" s="336">
        <v>7.1428571428571388</v>
      </c>
      <c r="Y39" s="335">
        <v>42.307692307692321</v>
      </c>
      <c r="Z39" s="83" t="s">
        <v>64</v>
      </c>
    </row>
    <row r="40" spans="1:26" s="219" customFormat="1" ht="33.75" customHeight="1">
      <c r="A40" s="83" t="s">
        <v>65</v>
      </c>
      <c r="B40" s="334">
        <v>5.1982811797547157</v>
      </c>
      <c r="C40" s="336">
        <v>67.521367521367523</v>
      </c>
      <c r="D40" s="331">
        <v>72.680412371134025</v>
      </c>
      <c r="E40" s="331" t="s">
        <v>211</v>
      </c>
      <c r="F40" s="357">
        <v>23.07692307692308</v>
      </c>
      <c r="G40" s="336">
        <v>2.8846153846153726</v>
      </c>
      <c r="H40" s="331">
        <v>37.931034482758633</v>
      </c>
      <c r="I40" s="331" t="s">
        <v>22</v>
      </c>
      <c r="J40" s="331">
        <v>-32.5</v>
      </c>
      <c r="K40" s="331">
        <v>25.862068965517238</v>
      </c>
      <c r="L40" s="331">
        <v>207.14285714285717</v>
      </c>
      <c r="M40" s="331">
        <v>-70</v>
      </c>
      <c r="N40" s="331">
        <v>-20.588235294117652</v>
      </c>
      <c r="O40" s="331" t="s">
        <v>22</v>
      </c>
      <c r="P40" s="331" t="s">
        <v>22</v>
      </c>
      <c r="Q40" s="331" t="s">
        <v>22</v>
      </c>
      <c r="R40" s="357" t="s">
        <v>22</v>
      </c>
      <c r="S40" s="336">
        <v>11.111111111111114</v>
      </c>
      <c r="T40" s="336" t="s">
        <v>22</v>
      </c>
      <c r="U40" s="357" t="s">
        <v>22</v>
      </c>
      <c r="V40" s="336" t="s">
        <v>22</v>
      </c>
      <c r="W40" s="336">
        <v>-28.83720930232559</v>
      </c>
      <c r="X40" s="336">
        <v>-42.307692307692314</v>
      </c>
      <c r="Y40" s="335">
        <v>112.5</v>
      </c>
      <c r="Z40" s="83" t="s">
        <v>65</v>
      </c>
    </row>
    <row r="41" spans="1:26" s="219" customFormat="1" ht="33.75" customHeight="1">
      <c r="A41" s="83" t="s">
        <v>66</v>
      </c>
      <c r="B41" s="334">
        <v>3.1596278916604916</v>
      </c>
      <c r="C41" s="336">
        <v>14.049586776859499</v>
      </c>
      <c r="D41" s="331">
        <v>-4.8076923076923066</v>
      </c>
      <c r="E41" s="331">
        <v>33.333333333333314</v>
      </c>
      <c r="F41" s="357">
        <v>150</v>
      </c>
      <c r="G41" s="336">
        <v>-13.043478260869563</v>
      </c>
      <c r="H41" s="331">
        <v>-45.45454545454546</v>
      </c>
      <c r="I41" s="331" t="s">
        <v>22</v>
      </c>
      <c r="J41" s="331">
        <v>69.230769230769226</v>
      </c>
      <c r="K41" s="331">
        <v>7.407407407407419</v>
      </c>
      <c r="L41" s="331">
        <v>100</v>
      </c>
      <c r="M41" s="331" t="s">
        <v>22</v>
      </c>
      <c r="N41" s="331">
        <v>-10.526315789473685</v>
      </c>
      <c r="O41" s="331" t="s">
        <v>22</v>
      </c>
      <c r="P41" s="331" t="s">
        <v>22</v>
      </c>
      <c r="Q41" s="331" t="s">
        <v>22</v>
      </c>
      <c r="R41" s="357" t="s">
        <v>22</v>
      </c>
      <c r="S41" s="336">
        <v>-5.4794520547945211</v>
      </c>
      <c r="T41" s="336" t="s">
        <v>22</v>
      </c>
      <c r="U41" s="357" t="s">
        <v>22</v>
      </c>
      <c r="V41" s="336">
        <v>-50</v>
      </c>
      <c r="W41" s="336">
        <v>-37.00787401574803</v>
      </c>
      <c r="X41" s="336">
        <v>34.782608695652186</v>
      </c>
      <c r="Y41" s="335">
        <v>25</v>
      </c>
      <c r="Z41" s="83" t="s">
        <v>66</v>
      </c>
    </row>
    <row r="42" spans="1:26" s="219" customFormat="1" ht="33.75" customHeight="1">
      <c r="A42" s="83" t="s">
        <v>67</v>
      </c>
      <c r="B42" s="334">
        <v>1.3283861595813562</v>
      </c>
      <c r="C42" s="336">
        <v>-8.4905660377358458</v>
      </c>
      <c r="D42" s="331">
        <v>-13.966480446927378</v>
      </c>
      <c r="E42" s="331">
        <v>-8.3333333333333428</v>
      </c>
      <c r="F42" s="357">
        <v>38.095238095238102</v>
      </c>
      <c r="G42" s="336">
        <v>-70.085470085470092</v>
      </c>
      <c r="H42" s="331">
        <v>-73.404255319148945</v>
      </c>
      <c r="I42" s="331" t="s">
        <v>22</v>
      </c>
      <c r="J42" s="331">
        <v>-37.5</v>
      </c>
      <c r="K42" s="331">
        <v>-66.15384615384616</v>
      </c>
      <c r="L42" s="331">
        <v>-73.07692307692308</v>
      </c>
      <c r="M42" s="331" t="s">
        <v>22</v>
      </c>
      <c r="N42" s="331">
        <v>-11.764705882352942</v>
      </c>
      <c r="O42" s="331" t="s">
        <v>22</v>
      </c>
      <c r="P42" s="331" t="s">
        <v>22</v>
      </c>
      <c r="Q42" s="331" t="s">
        <v>22</v>
      </c>
      <c r="R42" s="357" t="s">
        <v>22</v>
      </c>
      <c r="S42" s="336">
        <v>-68.852459016393439</v>
      </c>
      <c r="T42" s="336" t="s">
        <v>22</v>
      </c>
      <c r="U42" s="357" t="s">
        <v>22</v>
      </c>
      <c r="V42" s="336" t="s">
        <v>22</v>
      </c>
      <c r="W42" s="336">
        <v>-19.827586206896555</v>
      </c>
      <c r="X42" s="336">
        <v>46.153846153846132</v>
      </c>
      <c r="Y42" s="335">
        <v>-18.032786885245898</v>
      </c>
      <c r="Z42" s="83" t="s">
        <v>67</v>
      </c>
    </row>
    <row r="43" spans="1:26" s="219" customFormat="1" ht="33.75" customHeight="1">
      <c r="A43" s="83" t="s">
        <v>68</v>
      </c>
      <c r="B43" s="334">
        <v>1.6335974773225246</v>
      </c>
      <c r="C43" s="336">
        <v>-11.764705882352942</v>
      </c>
      <c r="D43" s="331">
        <v>-12.200956937799049</v>
      </c>
      <c r="E43" s="331">
        <v>-22.222222222222214</v>
      </c>
      <c r="F43" s="357">
        <v>-9</v>
      </c>
      <c r="G43" s="336">
        <v>1.7595307917888476</v>
      </c>
      <c r="H43" s="331">
        <v>24.832214765100673</v>
      </c>
      <c r="I43" s="331">
        <v>-20</v>
      </c>
      <c r="J43" s="331">
        <v>-16.042780748663105</v>
      </c>
      <c r="K43" s="331">
        <v>0.4629629629629477</v>
      </c>
      <c r="L43" s="331">
        <v>29.268292682926841</v>
      </c>
      <c r="M43" s="331" t="s">
        <v>22</v>
      </c>
      <c r="N43" s="331">
        <v>-8.5714285714285694</v>
      </c>
      <c r="O43" s="331" t="s">
        <v>22</v>
      </c>
      <c r="P43" s="331" t="s">
        <v>22</v>
      </c>
      <c r="Q43" s="331" t="s">
        <v>22</v>
      </c>
      <c r="R43" s="357" t="s">
        <v>22</v>
      </c>
      <c r="S43" s="336">
        <v>0.7142857142857082</v>
      </c>
      <c r="T43" s="336" t="s">
        <v>22</v>
      </c>
      <c r="U43" s="357" t="s">
        <v>22</v>
      </c>
      <c r="V43" s="336">
        <v>-50</v>
      </c>
      <c r="W43" s="336">
        <v>-33.114035087719301</v>
      </c>
      <c r="X43" s="336">
        <v>85.29411764705884</v>
      </c>
      <c r="Y43" s="335">
        <v>18.75</v>
      </c>
      <c r="Z43" s="83" t="s">
        <v>68</v>
      </c>
    </row>
    <row r="44" spans="1:26" s="219" customFormat="1" ht="33.75" customHeight="1">
      <c r="A44" s="83" t="s">
        <v>69</v>
      </c>
      <c r="B44" s="334">
        <v>3.0917463868182153</v>
      </c>
      <c r="C44" s="336">
        <v>-19.969512195121951</v>
      </c>
      <c r="D44" s="331">
        <v>-25.18248175182481</v>
      </c>
      <c r="E44" s="331">
        <v>-68</v>
      </c>
      <c r="F44" s="357">
        <v>28.915662650602428</v>
      </c>
      <c r="G44" s="336">
        <v>-8.3333333333333428</v>
      </c>
      <c r="H44" s="331">
        <v>-2.4539877300613426</v>
      </c>
      <c r="I44" s="331">
        <v>-90</v>
      </c>
      <c r="J44" s="331">
        <v>-9.352517985611513</v>
      </c>
      <c r="K44" s="331">
        <v>-51.724137931034484</v>
      </c>
      <c r="L44" s="331">
        <v>-25.490196078431367</v>
      </c>
      <c r="M44" s="331" t="s">
        <v>22</v>
      </c>
      <c r="N44" s="331">
        <v>-58.426966292134829</v>
      </c>
      <c r="O44" s="331">
        <v>-75</v>
      </c>
      <c r="P44" s="331">
        <v>-50</v>
      </c>
      <c r="Q44" s="331" t="s">
        <v>22</v>
      </c>
      <c r="R44" s="357" t="s">
        <v>22</v>
      </c>
      <c r="S44" s="336">
        <v>-27.189781021897801</v>
      </c>
      <c r="T44" s="336">
        <v>0</v>
      </c>
      <c r="U44" s="357">
        <v>300</v>
      </c>
      <c r="V44" s="336">
        <v>150</v>
      </c>
      <c r="W44" s="336">
        <v>-19.667170953101362</v>
      </c>
      <c r="X44" s="336">
        <v>132.43243243243242</v>
      </c>
      <c r="Y44" s="335">
        <v>19.230769230769226</v>
      </c>
      <c r="Z44" s="83" t="s">
        <v>69</v>
      </c>
    </row>
    <row r="45" spans="1:26" s="219" customFormat="1" ht="33.75" customHeight="1">
      <c r="A45" s="83" t="s">
        <v>70</v>
      </c>
      <c r="B45" s="334">
        <v>3.7588525178682062</v>
      </c>
      <c r="C45" s="336">
        <v>-28.187919463087255</v>
      </c>
      <c r="D45" s="331">
        <v>-37.795275590551178</v>
      </c>
      <c r="E45" s="331">
        <v>100</v>
      </c>
      <c r="F45" s="357">
        <v>5.8823529411764781</v>
      </c>
      <c r="G45" s="336">
        <v>-21.264367816091962</v>
      </c>
      <c r="H45" s="331">
        <v>-12.048192771084345</v>
      </c>
      <c r="I45" s="331">
        <v>0</v>
      </c>
      <c r="J45" s="331">
        <v>-30.681818181818173</v>
      </c>
      <c r="K45" s="331">
        <v>-77.205882352941174</v>
      </c>
      <c r="L45" s="331">
        <v>-78.125</v>
      </c>
      <c r="M45" s="331" t="s">
        <v>22</v>
      </c>
      <c r="N45" s="331">
        <v>-76</v>
      </c>
      <c r="O45" s="331" t="s">
        <v>22</v>
      </c>
      <c r="P45" s="331" t="s">
        <v>22</v>
      </c>
      <c r="Q45" s="331" t="s">
        <v>22</v>
      </c>
      <c r="R45" s="357" t="s">
        <v>22</v>
      </c>
      <c r="S45" s="336">
        <v>-49.700598802395213</v>
      </c>
      <c r="T45" s="336" t="s">
        <v>22</v>
      </c>
      <c r="U45" s="357">
        <v>-50</v>
      </c>
      <c r="V45" s="336">
        <v>-66.666666666666671</v>
      </c>
      <c r="W45" s="336">
        <v>-48.348348348348345</v>
      </c>
      <c r="X45" s="336">
        <v>135.71428571428572</v>
      </c>
      <c r="Y45" s="335">
        <v>-12.328767123287676</v>
      </c>
      <c r="Z45" s="83" t="s">
        <v>70</v>
      </c>
    </row>
    <row r="46" spans="1:26" s="219" customFormat="1" ht="33.75" customHeight="1">
      <c r="A46" s="83" t="s">
        <v>71</v>
      </c>
      <c r="B46" s="334">
        <v>4.6411146713706728</v>
      </c>
      <c r="C46" s="336">
        <v>-19.199999999999989</v>
      </c>
      <c r="D46" s="331">
        <v>-15.254237288135599</v>
      </c>
      <c r="E46" s="331">
        <v>100</v>
      </c>
      <c r="F46" s="357">
        <v>-35.443037974683548</v>
      </c>
      <c r="G46" s="336">
        <v>60.975609756097583</v>
      </c>
      <c r="H46" s="331">
        <v>65.909090909090907</v>
      </c>
      <c r="I46" s="331">
        <v>-66.666666666666671</v>
      </c>
      <c r="J46" s="331">
        <v>65.714285714285722</v>
      </c>
      <c r="K46" s="331">
        <v>79.411764705882348</v>
      </c>
      <c r="L46" s="331">
        <v>200</v>
      </c>
      <c r="M46" s="331" t="s">
        <v>22</v>
      </c>
      <c r="N46" s="331">
        <v>10.000000000000014</v>
      </c>
      <c r="O46" s="331">
        <v>100</v>
      </c>
      <c r="P46" s="331">
        <v>100</v>
      </c>
      <c r="Q46" s="331" t="s">
        <v>22</v>
      </c>
      <c r="R46" s="357" t="s">
        <v>22</v>
      </c>
      <c r="S46" s="336">
        <v>66.666666666666686</v>
      </c>
      <c r="T46" s="336">
        <v>0</v>
      </c>
      <c r="U46" s="357" t="s">
        <v>22</v>
      </c>
      <c r="V46" s="336">
        <v>200</v>
      </c>
      <c r="W46" s="336">
        <v>-8.59375</v>
      </c>
      <c r="X46" s="336">
        <v>6.25</v>
      </c>
      <c r="Y46" s="335">
        <v>18.918918918918919</v>
      </c>
      <c r="Z46" s="83" t="s">
        <v>71</v>
      </c>
    </row>
    <row r="47" spans="1:26" s="219" customFormat="1" ht="33.75" customHeight="1">
      <c r="A47" s="83" t="s">
        <v>72</v>
      </c>
      <c r="B47" s="334">
        <v>3.3274524763176316</v>
      </c>
      <c r="C47" s="336">
        <v>-2.2580645161290391</v>
      </c>
      <c r="D47" s="331">
        <v>10.08064516129032</v>
      </c>
      <c r="E47" s="331">
        <v>-50</v>
      </c>
      <c r="F47" s="357">
        <v>-51.666666666666664</v>
      </c>
      <c r="G47" s="336">
        <v>-1.145038167938921</v>
      </c>
      <c r="H47" s="331">
        <v>-9.1743119266055118</v>
      </c>
      <c r="I47" s="331">
        <v>-83.333333333333343</v>
      </c>
      <c r="J47" s="331">
        <v>8.1632653061224545</v>
      </c>
      <c r="K47" s="331">
        <v>-29.770992366412216</v>
      </c>
      <c r="L47" s="331">
        <v>-36</v>
      </c>
      <c r="M47" s="331">
        <v>-50</v>
      </c>
      <c r="N47" s="331">
        <v>-25.316455696202539</v>
      </c>
      <c r="O47" s="331" t="s">
        <v>22</v>
      </c>
      <c r="P47" s="331" t="s">
        <v>22</v>
      </c>
      <c r="Q47" s="331" t="s">
        <v>22</v>
      </c>
      <c r="R47" s="357" t="s">
        <v>22</v>
      </c>
      <c r="S47" s="336">
        <v>-10.687022900763353</v>
      </c>
      <c r="T47" s="336" t="s">
        <v>22</v>
      </c>
      <c r="U47" s="357" t="s">
        <v>22</v>
      </c>
      <c r="V47" s="336" t="s">
        <v>22</v>
      </c>
      <c r="W47" s="336">
        <v>-33.121019108280265</v>
      </c>
      <c r="X47" s="336">
        <v>-38.46153846153846</v>
      </c>
      <c r="Y47" s="335">
        <v>80.487804878048792</v>
      </c>
      <c r="Z47" s="83" t="s">
        <v>72</v>
      </c>
    </row>
    <row r="48" spans="1:26" s="219" customFormat="1" ht="33.75" customHeight="1">
      <c r="A48" s="83" t="s">
        <v>73</v>
      </c>
      <c r="B48" s="334">
        <v>2.7425303416790001</v>
      </c>
      <c r="C48" s="336">
        <v>4.9019607843137294</v>
      </c>
      <c r="D48" s="331">
        <v>16.239316239316253</v>
      </c>
      <c r="E48" s="331">
        <v>-52.380952380952387</v>
      </c>
      <c r="F48" s="357">
        <v>-23.529411764705884</v>
      </c>
      <c r="G48" s="336">
        <v>14.705882352941174</v>
      </c>
      <c r="H48" s="331">
        <v>36.619718309859138</v>
      </c>
      <c r="I48" s="331">
        <v>25</v>
      </c>
      <c r="J48" s="331">
        <v>-2.1052631578947256</v>
      </c>
      <c r="K48" s="331">
        <v>56.481481481481495</v>
      </c>
      <c r="L48" s="331">
        <v>34.375</v>
      </c>
      <c r="M48" s="331" t="s">
        <v>22</v>
      </c>
      <c r="N48" s="331">
        <v>61.84210526315789</v>
      </c>
      <c r="O48" s="331" t="s">
        <v>22</v>
      </c>
      <c r="P48" s="331" t="s">
        <v>22</v>
      </c>
      <c r="Q48" s="331" t="s">
        <v>22</v>
      </c>
      <c r="R48" s="357" t="s">
        <v>22</v>
      </c>
      <c r="S48" s="336">
        <v>16.29392971246007</v>
      </c>
      <c r="T48" s="336">
        <v>0</v>
      </c>
      <c r="U48" s="357">
        <v>-50</v>
      </c>
      <c r="V48" s="336">
        <v>-33.333333333333343</v>
      </c>
      <c r="W48" s="336">
        <v>-44.846796657381617</v>
      </c>
      <c r="X48" s="336">
        <v>0</v>
      </c>
      <c r="Y48" s="335">
        <v>16.21621621621621</v>
      </c>
      <c r="Z48" s="83" t="s">
        <v>73</v>
      </c>
    </row>
    <row r="49" spans="1:26" s="219" customFormat="1" ht="33.75" customHeight="1">
      <c r="A49" s="83" t="s">
        <v>74</v>
      </c>
      <c r="B49" s="334">
        <v>2.1826696358396589</v>
      </c>
      <c r="C49" s="336">
        <v>4.1095890410958873</v>
      </c>
      <c r="D49" s="331">
        <v>10.34482758620689</v>
      </c>
      <c r="E49" s="331">
        <v>-33.333333333333343</v>
      </c>
      <c r="F49" s="357">
        <v>-16.666666666666657</v>
      </c>
      <c r="G49" s="336">
        <v>20.426829268292693</v>
      </c>
      <c r="H49" s="331">
        <v>-2.0512820512820582</v>
      </c>
      <c r="I49" s="331">
        <v>-56.666666666666664</v>
      </c>
      <c r="J49" s="331">
        <v>85.4368932038835</v>
      </c>
      <c r="K49" s="331">
        <v>46.188340807174882</v>
      </c>
      <c r="L49" s="331">
        <v>20.454545454545453</v>
      </c>
      <c r="M49" s="331">
        <v>-90</v>
      </c>
      <c r="N49" s="331">
        <v>75.199999999999989</v>
      </c>
      <c r="O49" s="331" t="s">
        <v>22</v>
      </c>
      <c r="P49" s="331" t="s">
        <v>22</v>
      </c>
      <c r="Q49" s="331" t="s">
        <v>22</v>
      </c>
      <c r="R49" s="357" t="s">
        <v>22</v>
      </c>
      <c r="S49" s="336">
        <v>30.852994555353916</v>
      </c>
      <c r="T49" s="336" t="s">
        <v>22</v>
      </c>
      <c r="U49" s="357" t="s">
        <v>22</v>
      </c>
      <c r="V49" s="336" t="s">
        <v>22</v>
      </c>
      <c r="W49" s="336">
        <v>-42.622950819672134</v>
      </c>
      <c r="X49" s="336">
        <v>110</v>
      </c>
      <c r="Y49" s="335">
        <v>59.375</v>
      </c>
      <c r="Z49" s="83" t="s">
        <v>74</v>
      </c>
    </row>
    <row r="50" spans="1:26" s="219" customFormat="1" ht="33.75" customHeight="1">
      <c r="A50" s="83" t="s">
        <v>75</v>
      </c>
      <c r="B50" s="334">
        <v>5.3662986724935422</v>
      </c>
      <c r="C50" s="336">
        <v>6.1259706643658376</v>
      </c>
      <c r="D50" s="331">
        <v>0</v>
      </c>
      <c r="E50" s="331">
        <v>158.8235294117647</v>
      </c>
      <c r="F50" s="357">
        <v>20.952380952380949</v>
      </c>
      <c r="G50" s="336">
        <v>-3.9787798408488158</v>
      </c>
      <c r="H50" s="331">
        <v>-1.3487475915221552</v>
      </c>
      <c r="I50" s="331">
        <v>-30</v>
      </c>
      <c r="J50" s="331">
        <v>-8.8888888888888857</v>
      </c>
      <c r="K50" s="331">
        <v>10.104529616724747</v>
      </c>
      <c r="L50" s="331">
        <v>-18.110236220472444</v>
      </c>
      <c r="M50" s="331" t="s">
        <v>22</v>
      </c>
      <c r="N50" s="331">
        <v>30</v>
      </c>
      <c r="O50" s="331">
        <v>-66.666666666666671</v>
      </c>
      <c r="P50" s="331">
        <v>-57.142857142857146</v>
      </c>
      <c r="Q50" s="331" t="s">
        <v>22</v>
      </c>
      <c r="R50" s="357" t="s">
        <v>22</v>
      </c>
      <c r="S50" s="336">
        <v>-0.6666666666666714</v>
      </c>
      <c r="T50" s="336">
        <v>-16.666666666666657</v>
      </c>
      <c r="U50" s="357" t="s">
        <v>22</v>
      </c>
      <c r="V50" s="336">
        <v>16.666666666666671</v>
      </c>
      <c r="W50" s="336">
        <v>-19.109461966604826</v>
      </c>
      <c r="X50" s="336">
        <v>-6.2200956937799106</v>
      </c>
      <c r="Y50" s="335">
        <v>99.522673031026244</v>
      </c>
      <c r="Z50" s="83" t="s">
        <v>75</v>
      </c>
    </row>
    <row r="51" spans="1:26" s="219" customFormat="1" ht="33.75" customHeight="1">
      <c r="A51" s="83" t="s">
        <v>76</v>
      </c>
      <c r="B51" s="334">
        <v>2.845407654263326</v>
      </c>
      <c r="C51" s="336">
        <v>-1.1331444759206732</v>
      </c>
      <c r="D51" s="331">
        <v>4.3010752688172005</v>
      </c>
      <c r="E51" s="331">
        <v>7.1428571428571388</v>
      </c>
      <c r="F51" s="357">
        <v>-28.333333333333329</v>
      </c>
      <c r="G51" s="336">
        <v>-13.761467889908246</v>
      </c>
      <c r="H51" s="331">
        <v>-25.925925925925924</v>
      </c>
      <c r="I51" s="331" t="s">
        <v>22</v>
      </c>
      <c r="J51" s="331">
        <v>-3.6363636363636402</v>
      </c>
      <c r="K51" s="331">
        <v>124.44444444444446</v>
      </c>
      <c r="L51" s="331">
        <v>14.285714285714278</v>
      </c>
      <c r="M51" s="331" t="s">
        <v>22</v>
      </c>
      <c r="N51" s="331">
        <v>183.33333333333337</v>
      </c>
      <c r="O51" s="331" t="s">
        <v>22</v>
      </c>
      <c r="P51" s="331" t="s">
        <v>22</v>
      </c>
      <c r="Q51" s="331" t="s">
        <v>22</v>
      </c>
      <c r="R51" s="357" t="s">
        <v>22</v>
      </c>
      <c r="S51" s="336">
        <v>26.623376623376615</v>
      </c>
      <c r="T51" s="336" t="s">
        <v>22</v>
      </c>
      <c r="U51" s="357" t="s">
        <v>22</v>
      </c>
      <c r="V51" s="336" t="s">
        <v>22</v>
      </c>
      <c r="W51" s="336">
        <v>-30.952380952380949</v>
      </c>
      <c r="X51" s="336">
        <v>-25</v>
      </c>
      <c r="Y51" s="335">
        <v>-7.1428571428571388</v>
      </c>
      <c r="Z51" s="83" t="s">
        <v>76</v>
      </c>
    </row>
    <row r="52" spans="1:26" s="219" customFormat="1" ht="33.75" customHeight="1">
      <c r="A52" s="83" t="s">
        <v>77</v>
      </c>
      <c r="B52" s="334">
        <v>4.4837609745634239</v>
      </c>
      <c r="C52" s="336">
        <v>-3.8363171355498764</v>
      </c>
      <c r="D52" s="331">
        <v>-4.7904191616766525</v>
      </c>
      <c r="E52" s="331">
        <v>20</v>
      </c>
      <c r="F52" s="357">
        <v>0</v>
      </c>
      <c r="G52" s="336">
        <v>-1.2987012987013031</v>
      </c>
      <c r="H52" s="331">
        <v>11.594202898550733</v>
      </c>
      <c r="I52" s="331">
        <v>0</v>
      </c>
      <c r="J52" s="331">
        <v>-12.048192771084345</v>
      </c>
      <c r="K52" s="331">
        <v>62.295081967213122</v>
      </c>
      <c r="L52" s="331">
        <v>104.76190476190476</v>
      </c>
      <c r="M52" s="331">
        <v>42.857142857142861</v>
      </c>
      <c r="N52" s="331">
        <v>39.393939393939405</v>
      </c>
      <c r="O52" s="331">
        <v>-83.333333333333343</v>
      </c>
      <c r="P52" s="331">
        <v>-83.333333333333343</v>
      </c>
      <c r="Q52" s="331" t="s">
        <v>22</v>
      </c>
      <c r="R52" s="357" t="s">
        <v>22</v>
      </c>
      <c r="S52" s="336">
        <v>14.027149321266961</v>
      </c>
      <c r="T52" s="336" t="s">
        <v>22</v>
      </c>
      <c r="U52" s="357" t="s">
        <v>22</v>
      </c>
      <c r="V52" s="336" t="s">
        <v>22</v>
      </c>
      <c r="W52" s="336">
        <v>-44.471744471744465</v>
      </c>
      <c r="X52" s="336">
        <v>20.833333333333329</v>
      </c>
      <c r="Y52" s="335">
        <v>-82.72727272727272</v>
      </c>
      <c r="Z52" s="83" t="s">
        <v>77</v>
      </c>
    </row>
    <row r="53" spans="1:26" s="219" customFormat="1" ht="33.75" customHeight="1">
      <c r="A53" s="83" t="s">
        <v>78</v>
      </c>
      <c r="B53" s="334">
        <v>4.6615170672992718</v>
      </c>
      <c r="C53" s="336">
        <v>-9.5137420718816088</v>
      </c>
      <c r="D53" s="331">
        <v>-10.26252983293557</v>
      </c>
      <c r="E53" s="331">
        <v>-50</v>
      </c>
      <c r="F53" s="357">
        <v>0</v>
      </c>
      <c r="G53" s="336">
        <v>4.5801526717557266</v>
      </c>
      <c r="H53" s="331">
        <v>21.428571428571416</v>
      </c>
      <c r="I53" s="331" t="s">
        <v>22</v>
      </c>
      <c r="J53" s="331">
        <v>-19.672131147540981</v>
      </c>
      <c r="K53" s="331">
        <v>-38.775510204081634</v>
      </c>
      <c r="L53" s="331">
        <v>18.518518518518505</v>
      </c>
      <c r="M53" s="331">
        <v>0</v>
      </c>
      <c r="N53" s="331">
        <v>-62.318840579710141</v>
      </c>
      <c r="O53" s="331" t="s">
        <v>22</v>
      </c>
      <c r="P53" s="331" t="s">
        <v>22</v>
      </c>
      <c r="Q53" s="331" t="s">
        <v>22</v>
      </c>
      <c r="R53" s="357" t="s">
        <v>22</v>
      </c>
      <c r="S53" s="336">
        <v>-14.347826086956516</v>
      </c>
      <c r="T53" s="336">
        <v>100</v>
      </c>
      <c r="U53" s="357" t="s">
        <v>22</v>
      </c>
      <c r="V53" s="336">
        <v>0</v>
      </c>
      <c r="W53" s="336">
        <v>-9.1412742382271546</v>
      </c>
      <c r="X53" s="336" t="s">
        <v>211</v>
      </c>
      <c r="Y53" s="335">
        <v>0</v>
      </c>
      <c r="Z53" s="83" t="s">
        <v>78</v>
      </c>
    </row>
    <row r="54" spans="1:26" s="219" customFormat="1" ht="33.75" customHeight="1">
      <c r="A54" s="83" t="s">
        <v>79</v>
      </c>
      <c r="B54" s="334">
        <v>9.2986461587759379</v>
      </c>
      <c r="C54" s="336">
        <v>-2.6392961876832857</v>
      </c>
      <c r="D54" s="331">
        <v>7.6335877862595396</v>
      </c>
      <c r="E54" s="331">
        <v>-61.111111111111107</v>
      </c>
      <c r="F54" s="357">
        <v>-16.279069767441854</v>
      </c>
      <c r="G54" s="336">
        <v>58.823529411764696</v>
      </c>
      <c r="H54" s="331">
        <v>78.571428571428584</v>
      </c>
      <c r="I54" s="331" t="s">
        <v>22</v>
      </c>
      <c r="J54" s="331">
        <v>23.07692307692308</v>
      </c>
      <c r="K54" s="331">
        <v>113.04347826086959</v>
      </c>
      <c r="L54" s="331">
        <v>36.363636363636346</v>
      </c>
      <c r="M54" s="331" t="s">
        <v>22</v>
      </c>
      <c r="N54" s="331">
        <v>141.66666666666666</v>
      </c>
      <c r="O54" s="331" t="s">
        <v>22</v>
      </c>
      <c r="P54" s="331" t="s">
        <v>22</v>
      </c>
      <c r="Q54" s="331" t="s">
        <v>22</v>
      </c>
      <c r="R54" s="357" t="s">
        <v>22</v>
      </c>
      <c r="S54" s="336">
        <v>76.923076923076906</v>
      </c>
      <c r="T54" s="336" t="s">
        <v>22</v>
      </c>
      <c r="U54" s="357" t="s">
        <v>22</v>
      </c>
      <c r="V54" s="336" t="s">
        <v>22</v>
      </c>
      <c r="W54" s="336">
        <v>-26.08695652173914</v>
      </c>
      <c r="X54" s="336">
        <v>26.08695652173914</v>
      </c>
      <c r="Y54" s="335">
        <v>-15.873015873015873</v>
      </c>
      <c r="Z54" s="83" t="s">
        <v>79</v>
      </c>
    </row>
    <row r="55" spans="1:26" s="219" customFormat="1" ht="33.75" customHeight="1">
      <c r="A55" s="83" t="s">
        <v>80</v>
      </c>
      <c r="B55" s="334">
        <v>3.6241381275286386</v>
      </c>
      <c r="C55" s="336">
        <v>13.487475915221566</v>
      </c>
      <c r="D55" s="331">
        <v>4.2643923240938193</v>
      </c>
      <c r="E55" s="331">
        <v>233.33333333333337</v>
      </c>
      <c r="F55" s="357">
        <v>91.489361702127667</v>
      </c>
      <c r="G55" s="336">
        <v>81.958762886597924</v>
      </c>
      <c r="H55" s="331">
        <v>125.45454545454544</v>
      </c>
      <c r="I55" s="331">
        <v>-73.333333333333329</v>
      </c>
      <c r="J55" s="331">
        <v>46.376811594202906</v>
      </c>
      <c r="K55" s="331">
        <v>296.07843137254906</v>
      </c>
      <c r="L55" s="331">
        <v>440</v>
      </c>
      <c r="M55" s="331" t="s">
        <v>22</v>
      </c>
      <c r="N55" s="331">
        <v>71.428571428571416</v>
      </c>
      <c r="O55" s="331" t="s">
        <v>22</v>
      </c>
      <c r="P55" s="331" t="s">
        <v>22</v>
      </c>
      <c r="Q55" s="331" t="s">
        <v>22</v>
      </c>
      <c r="R55" s="357" t="s">
        <v>22</v>
      </c>
      <c r="S55" s="336">
        <v>127.34693877551021</v>
      </c>
      <c r="T55" s="336" t="s">
        <v>22</v>
      </c>
      <c r="U55" s="357" t="s">
        <v>22</v>
      </c>
      <c r="V55" s="336" t="s">
        <v>22</v>
      </c>
      <c r="W55" s="336">
        <v>-36.55913978494624</v>
      </c>
      <c r="X55" s="336">
        <v>288.88888888888886</v>
      </c>
      <c r="Y55" s="335">
        <v>1.5151515151515156</v>
      </c>
      <c r="Z55" s="83" t="s">
        <v>80</v>
      </c>
    </row>
    <row r="56" spans="1:26" s="219" customFormat="1" ht="33.75" customHeight="1">
      <c r="A56" s="83" t="s">
        <v>81</v>
      </c>
      <c r="B56" s="334">
        <v>2.7273535911980247</v>
      </c>
      <c r="C56" s="336">
        <v>-11.647727272727266</v>
      </c>
      <c r="D56" s="331">
        <v>-3.7996545768566534</v>
      </c>
      <c r="E56" s="331">
        <v>-50</v>
      </c>
      <c r="F56" s="357">
        <v>-47.826086956521742</v>
      </c>
      <c r="G56" s="336">
        <v>4.7619047619047734</v>
      </c>
      <c r="H56" s="331">
        <v>-5.4794520547945211</v>
      </c>
      <c r="I56" s="331" t="s">
        <v>22</v>
      </c>
      <c r="J56" s="331">
        <v>41.379310344827587</v>
      </c>
      <c r="K56" s="331">
        <v>-43.478260869565219</v>
      </c>
      <c r="L56" s="331">
        <v>-66.666666666666671</v>
      </c>
      <c r="M56" s="331" t="s">
        <v>22</v>
      </c>
      <c r="N56" s="331">
        <v>29.411764705882348</v>
      </c>
      <c r="O56" s="331" t="s">
        <v>22</v>
      </c>
      <c r="P56" s="331" t="s">
        <v>22</v>
      </c>
      <c r="Q56" s="331" t="s">
        <v>22</v>
      </c>
      <c r="R56" s="357" t="s">
        <v>22</v>
      </c>
      <c r="S56" s="336">
        <v>-14.367816091954026</v>
      </c>
      <c r="T56" s="336" t="s">
        <v>22</v>
      </c>
      <c r="U56" s="357">
        <v>50</v>
      </c>
      <c r="V56" s="336">
        <v>-76.92307692307692</v>
      </c>
      <c r="W56" s="336">
        <v>-21.761658031088089</v>
      </c>
      <c r="X56" s="336">
        <v>-17.021276595744681</v>
      </c>
      <c r="Y56" s="335">
        <v>68.644067796610159</v>
      </c>
      <c r="Z56" s="83" t="s">
        <v>81</v>
      </c>
    </row>
    <row r="57" spans="1:26" s="219" customFormat="1" ht="33.75" customHeight="1" thickBot="1">
      <c r="A57" s="88" t="s">
        <v>82</v>
      </c>
      <c r="B57" s="330">
        <v>8.739672422484432</v>
      </c>
      <c r="C57" s="339">
        <v>1.9637462235649394</v>
      </c>
      <c r="D57" s="338">
        <v>1.7408123791102526</v>
      </c>
      <c r="E57" s="338">
        <v>100</v>
      </c>
      <c r="F57" s="358">
        <v>-7.6335877862595396</v>
      </c>
      <c r="G57" s="339">
        <v>-46.212121212121218</v>
      </c>
      <c r="H57" s="338">
        <v>-43.888888888888886</v>
      </c>
      <c r="I57" s="338">
        <v>25</v>
      </c>
      <c r="J57" s="338">
        <v>-55</v>
      </c>
      <c r="K57" s="338">
        <v>-6.1797752808988804</v>
      </c>
      <c r="L57" s="338">
        <v>0</v>
      </c>
      <c r="M57" s="338">
        <v>-77.777777777777771</v>
      </c>
      <c r="N57" s="338">
        <v>-4.9382716049382651</v>
      </c>
      <c r="O57" s="338">
        <v>-75</v>
      </c>
      <c r="P57" s="338">
        <v>-75</v>
      </c>
      <c r="Q57" s="338" t="s">
        <v>22</v>
      </c>
      <c r="R57" s="358" t="s">
        <v>22</v>
      </c>
      <c r="S57" s="339">
        <v>-30.493273542600889</v>
      </c>
      <c r="T57" s="339">
        <v>0</v>
      </c>
      <c r="U57" s="358">
        <v>-25</v>
      </c>
      <c r="V57" s="339">
        <v>-20</v>
      </c>
      <c r="W57" s="339">
        <v>14.914425427872871</v>
      </c>
      <c r="X57" s="339">
        <v>52.38095238095238</v>
      </c>
      <c r="Y57" s="337">
        <v>-29.487179487179489</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ColWidth="9" defaultRowHeight="13"/>
  <cols>
    <col min="1" max="1" width="15.6328125" style="111" customWidth="1"/>
    <col min="2" max="2" width="18.08984375" style="96" customWidth="1"/>
    <col min="3" max="3" width="14.6328125" style="96" customWidth="1"/>
    <col min="4" max="4" width="10" style="96" customWidth="1"/>
    <col min="5" max="5" width="12.90625" style="42" customWidth="1"/>
    <col min="6" max="6" width="7.6328125" style="42" customWidth="1"/>
    <col min="7" max="7" width="12.90625" style="42" customWidth="1"/>
    <col min="8" max="8" width="7.6328125" style="42" customWidth="1"/>
    <col min="9" max="9" width="12.90625" style="42" customWidth="1"/>
    <col min="10" max="10" width="7.6328125" style="42" customWidth="1"/>
    <col min="11" max="11" width="14.6328125" style="96" customWidth="1"/>
    <col min="12" max="12" width="10" style="96" customWidth="1"/>
    <col min="13" max="13" width="14.6328125" style="96" customWidth="1"/>
    <col min="14" max="14" width="10" style="96" customWidth="1"/>
    <col min="15" max="15" width="14.6328125" style="96" customWidth="1"/>
    <col min="16" max="16" width="10" style="96" customWidth="1"/>
    <col min="17" max="17" width="14.6328125" style="96" customWidth="1"/>
    <col min="18" max="18" width="10" style="96" customWidth="1"/>
    <col min="19" max="19" width="14.6328125" style="96" customWidth="1"/>
    <col min="20" max="20" width="10" style="96" customWidth="1"/>
    <col min="21" max="21" width="14.6328125" style="96" customWidth="1"/>
    <col min="22" max="22" width="10" style="96" customWidth="1"/>
    <col min="23" max="23" width="14.6328125" style="96" customWidth="1"/>
    <col min="24" max="24" width="10" style="96" customWidth="1"/>
    <col min="25" max="25" width="14.6328125" style="96" customWidth="1"/>
    <col min="26" max="26" width="10" style="96" customWidth="1"/>
    <col min="27" max="27" width="14.6328125" style="96" customWidth="1"/>
    <col min="28" max="28" width="10" style="96" customWidth="1"/>
    <col min="29" max="29" width="14.6328125" style="96" customWidth="1"/>
    <col min="30" max="30" width="10" style="96" customWidth="1"/>
    <col min="31" max="31" width="14.6328125" style="96" customWidth="1"/>
    <col min="32" max="32" width="10" style="96" customWidth="1"/>
    <col min="33" max="33" width="14.6328125" style="96" customWidth="1"/>
    <col min="34" max="34" width="10" style="96" customWidth="1"/>
    <col min="35" max="35" width="15.6328125" style="42" customWidth="1"/>
    <col min="36" max="16384" width="9" style="96"/>
  </cols>
  <sheetData>
    <row r="1" spans="1:35" s="222" customFormat="1" ht="37">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203</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208</v>
      </c>
    </row>
    <row r="4" spans="1:35" s="53" customFormat="1" ht="30" customHeight="1" thickBot="1">
      <c r="A4" s="702" t="s">
        <v>207</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702" t="s">
        <v>207</v>
      </c>
    </row>
    <row r="5" spans="1:35" s="53" customFormat="1" ht="30" customHeight="1" thickBot="1">
      <c r="A5" s="703"/>
      <c r="B5" s="705" t="s">
        <v>85</v>
      </c>
      <c r="C5" s="722" t="s">
        <v>86</v>
      </c>
      <c r="D5" s="723"/>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703"/>
    </row>
    <row r="6" spans="1:35" s="53" customFormat="1" ht="30" customHeight="1" thickBot="1">
      <c r="A6" s="703"/>
      <c r="B6" s="706"/>
      <c r="C6" s="724"/>
      <c r="D6" s="725"/>
      <c r="E6" s="227"/>
      <c r="F6" s="227"/>
      <c r="G6" s="227"/>
      <c r="H6" s="227"/>
      <c r="I6" s="227"/>
      <c r="J6" s="279"/>
      <c r="K6" s="257" t="s">
        <v>89</v>
      </c>
      <c r="L6" s="258"/>
      <c r="M6" s="258"/>
      <c r="N6" s="258"/>
      <c r="O6" s="258"/>
      <c r="P6" s="258"/>
      <c r="Q6" s="258"/>
      <c r="R6" s="258"/>
      <c r="S6" s="258"/>
      <c r="T6" s="258"/>
      <c r="U6" s="360"/>
      <c r="V6" s="360"/>
      <c r="W6" s="360"/>
      <c r="X6" s="360"/>
      <c r="Y6" s="360"/>
      <c r="Z6" s="360"/>
      <c r="AA6" s="758" t="s">
        <v>90</v>
      </c>
      <c r="AB6" s="759"/>
      <c r="AC6" s="267"/>
      <c r="AD6" s="268"/>
      <c r="AE6" s="267"/>
      <c r="AF6" s="268"/>
      <c r="AG6" s="269"/>
      <c r="AH6" s="270"/>
      <c r="AI6" s="703"/>
    </row>
    <row r="7" spans="1:35" s="53" customFormat="1" ht="30" customHeight="1">
      <c r="A7" s="703"/>
      <c r="B7" s="706"/>
      <c r="C7" s="724"/>
      <c r="D7" s="725"/>
      <c r="E7" s="718" t="s">
        <v>97</v>
      </c>
      <c r="F7" s="718"/>
      <c r="G7" s="718" t="s">
        <v>124</v>
      </c>
      <c r="H7" s="718"/>
      <c r="I7" s="718" t="s">
        <v>98</v>
      </c>
      <c r="J7" s="720"/>
      <c r="K7" s="760" t="s">
        <v>86</v>
      </c>
      <c r="L7" s="765"/>
      <c r="M7" s="266"/>
      <c r="N7" s="266"/>
      <c r="O7" s="266"/>
      <c r="P7" s="266"/>
      <c r="Q7" s="266"/>
      <c r="R7" s="265"/>
      <c r="S7" s="764" t="s">
        <v>92</v>
      </c>
      <c r="T7" s="765"/>
      <c r="U7" s="476"/>
      <c r="V7" s="476"/>
      <c r="W7" s="476"/>
      <c r="X7" s="476"/>
      <c r="Y7" s="476"/>
      <c r="Z7" s="476"/>
      <c r="AA7" s="760" t="s">
        <v>86</v>
      </c>
      <c r="AB7" s="761"/>
      <c r="AC7" s="267" t="s">
        <v>94</v>
      </c>
      <c r="AD7" s="268"/>
      <c r="AE7" s="267" t="s">
        <v>95</v>
      </c>
      <c r="AF7" s="268"/>
      <c r="AG7" s="269" t="s">
        <v>96</v>
      </c>
      <c r="AH7" s="270"/>
      <c r="AI7" s="703"/>
    </row>
    <row r="8" spans="1:35" s="53" customFormat="1" ht="30" customHeight="1" thickBot="1">
      <c r="A8" s="704"/>
      <c r="B8" s="707"/>
      <c r="C8" s="726"/>
      <c r="D8" s="727"/>
      <c r="E8" s="719"/>
      <c r="F8" s="719"/>
      <c r="G8" s="719"/>
      <c r="H8" s="719"/>
      <c r="I8" s="719"/>
      <c r="J8" s="721"/>
      <c r="K8" s="762"/>
      <c r="L8" s="767"/>
      <c r="M8" s="756" t="s">
        <v>97</v>
      </c>
      <c r="N8" s="757"/>
      <c r="O8" s="755" t="s">
        <v>124</v>
      </c>
      <c r="P8" s="755"/>
      <c r="Q8" s="755" t="s">
        <v>98</v>
      </c>
      <c r="R8" s="755"/>
      <c r="S8" s="766"/>
      <c r="T8" s="767"/>
      <c r="U8" s="756" t="s">
        <v>97</v>
      </c>
      <c r="V8" s="757"/>
      <c r="W8" s="755" t="s">
        <v>124</v>
      </c>
      <c r="X8" s="755"/>
      <c r="Y8" s="755" t="s">
        <v>98</v>
      </c>
      <c r="Z8" s="755"/>
      <c r="AA8" s="762"/>
      <c r="AB8" s="763"/>
      <c r="AC8" s="474"/>
      <c r="AD8" s="475"/>
      <c r="AE8" s="474"/>
      <c r="AF8" s="475"/>
      <c r="AG8" s="271"/>
      <c r="AH8" s="272"/>
      <c r="AI8" s="704"/>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18445010.006999999</v>
      </c>
      <c r="C10" s="302">
        <v>5684.7150000000001</v>
      </c>
      <c r="D10" s="502">
        <v>3.0819798947480179</v>
      </c>
      <c r="E10" s="304">
        <v>4450.8819999999996</v>
      </c>
      <c r="F10" s="502">
        <v>2.4130548036085973</v>
      </c>
      <c r="G10" s="304">
        <v>40.103000000000002</v>
      </c>
      <c r="H10" s="502">
        <v>2.1741923688184856E-2</v>
      </c>
      <c r="I10" s="304">
        <v>1193.73</v>
      </c>
      <c r="J10" s="503">
        <v>0.64718316745123583</v>
      </c>
      <c r="K10" s="303">
        <v>3739.248</v>
      </c>
      <c r="L10" s="340">
        <v>2.3200541689145084</v>
      </c>
      <c r="M10" s="310">
        <v>695.27</v>
      </c>
      <c r="N10" s="340">
        <v>0.43138729017738064</v>
      </c>
      <c r="O10" s="312">
        <v>33.393000000000001</v>
      </c>
      <c r="P10" s="340">
        <v>2.0719023948815963E-2</v>
      </c>
      <c r="Q10" s="312">
        <v>3010.585</v>
      </c>
      <c r="R10" s="340">
        <v>1.8679478547883117</v>
      </c>
      <c r="S10" s="314">
        <v>185.02699999999999</v>
      </c>
      <c r="T10" s="340">
        <v>0.11480186997806636</v>
      </c>
      <c r="U10" s="314">
        <v>89.950999999999993</v>
      </c>
      <c r="V10" s="340">
        <v>5.5811005995865727E-2</v>
      </c>
      <c r="W10" s="314">
        <v>0</v>
      </c>
      <c r="X10" s="340">
        <v>0</v>
      </c>
      <c r="Y10" s="314">
        <v>95.075999999999993</v>
      </c>
      <c r="Z10" s="340">
        <v>5.8990863982200645E-2</v>
      </c>
      <c r="AA10" s="302">
        <v>-25.785</v>
      </c>
      <c r="AB10" s="340">
        <v>-1.5998563546857709E-2</v>
      </c>
      <c r="AC10" s="302">
        <v>40225.904000000002</v>
      </c>
      <c r="AD10" s="505">
        <v>21.808556343820911</v>
      </c>
      <c r="AE10" s="506">
        <v>6711.61</v>
      </c>
      <c r="AF10" s="502">
        <v>3.6387131248250344</v>
      </c>
      <c r="AG10" s="302">
        <v>13646.458000000001</v>
      </c>
      <c r="AH10" s="502">
        <v>7.3984551891384616</v>
      </c>
      <c r="AI10" s="107" t="s">
        <v>99</v>
      </c>
    </row>
    <row r="11" spans="1:35" ht="30" customHeight="1">
      <c r="A11" s="108" t="s">
        <v>100</v>
      </c>
      <c r="B11" s="499">
        <v>752164.75300000003</v>
      </c>
      <c r="C11" s="501">
        <v>213.48500000000001</v>
      </c>
      <c r="D11" s="341">
        <v>2.8382744491618053</v>
      </c>
      <c r="E11" s="307">
        <v>177.14</v>
      </c>
      <c r="F11" s="341">
        <v>2.3550691426775745</v>
      </c>
      <c r="G11" s="307">
        <v>2.8820000000000001</v>
      </c>
      <c r="H11" s="341">
        <v>3.8316073553103604E-2</v>
      </c>
      <c r="I11" s="315">
        <v>33.463000000000001</v>
      </c>
      <c r="J11" s="347">
        <v>0.44488923293112614</v>
      </c>
      <c r="K11" s="501">
        <v>211.02099999999999</v>
      </c>
      <c r="L11" s="341">
        <v>3.2770134621276101</v>
      </c>
      <c r="M11" s="311">
        <v>36.918999999999997</v>
      </c>
      <c r="N11" s="341">
        <v>0.57332710966344225</v>
      </c>
      <c r="O11" s="504">
        <v>0.66800000000000004</v>
      </c>
      <c r="P11" s="341">
        <v>1.0373588376044299E-2</v>
      </c>
      <c r="Q11" s="504">
        <v>173.434</v>
      </c>
      <c r="R11" s="341">
        <v>2.693312764088124</v>
      </c>
      <c r="S11" s="315">
        <v>3.4079999999999999</v>
      </c>
      <c r="T11" s="341">
        <v>5.2923935906525402E-2</v>
      </c>
      <c r="U11" s="315">
        <v>3.4079999999999999</v>
      </c>
      <c r="V11" s="341">
        <v>5.2923935906525402E-2</v>
      </c>
      <c r="W11" s="315">
        <v>0</v>
      </c>
      <c r="X11" s="341">
        <v>0</v>
      </c>
      <c r="Y11" s="315">
        <v>0</v>
      </c>
      <c r="Z11" s="341">
        <v>0</v>
      </c>
      <c r="AA11" s="501">
        <v>-0.43099999999999999</v>
      </c>
      <c r="AB11" s="341">
        <v>-6.6931386078968444E-3</v>
      </c>
      <c r="AC11" s="316">
        <v>2396.7249999999999</v>
      </c>
      <c r="AD11" s="344">
        <v>31.864362035587167</v>
      </c>
      <c r="AE11" s="501">
        <v>274.13200000000001</v>
      </c>
      <c r="AF11" s="341">
        <v>3.6445738637263689</v>
      </c>
      <c r="AG11" s="501">
        <v>277.142</v>
      </c>
      <c r="AH11" s="341">
        <v>3.684591692107646</v>
      </c>
      <c r="AI11" s="108" t="s">
        <v>100</v>
      </c>
    </row>
    <row r="12" spans="1:35" ht="30" customHeight="1">
      <c r="A12" s="109" t="s">
        <v>37</v>
      </c>
      <c r="B12" s="500">
        <v>144076.98699999999</v>
      </c>
      <c r="C12" s="298">
        <v>22.007000000000001</v>
      </c>
      <c r="D12" s="342">
        <v>1.5274472667866106</v>
      </c>
      <c r="E12" s="308">
        <v>17.949000000000002</v>
      </c>
      <c r="F12" s="342">
        <v>1.2457922929773653</v>
      </c>
      <c r="G12" s="308">
        <v>0.184</v>
      </c>
      <c r="H12" s="342">
        <v>1.2770950019936217E-2</v>
      </c>
      <c r="I12" s="305">
        <v>3.8740000000000001</v>
      </c>
      <c r="J12" s="348">
        <v>0.26888402378930926</v>
      </c>
      <c r="K12" s="298">
        <v>54.944000000000003</v>
      </c>
      <c r="L12" s="342">
        <v>4.3999238661979811</v>
      </c>
      <c r="M12" s="311">
        <v>8.3130000000000006</v>
      </c>
      <c r="N12" s="342">
        <v>0.66570630277562282</v>
      </c>
      <c r="O12" s="313">
        <v>7.8E-2</v>
      </c>
      <c r="P12" s="342">
        <v>6.2462518484901457E-3</v>
      </c>
      <c r="Q12" s="313">
        <v>46.552999999999997</v>
      </c>
      <c r="R12" s="342">
        <v>3.7279713115738682</v>
      </c>
      <c r="S12" s="305">
        <v>0</v>
      </c>
      <c r="T12" s="342">
        <v>0</v>
      </c>
      <c r="U12" s="305">
        <v>0</v>
      </c>
      <c r="V12" s="342">
        <v>0</v>
      </c>
      <c r="W12" s="305">
        <v>0</v>
      </c>
      <c r="X12" s="342">
        <v>0</v>
      </c>
      <c r="Y12" s="305">
        <v>0</v>
      </c>
      <c r="Z12" s="342">
        <v>0</v>
      </c>
      <c r="AA12" s="298">
        <v>0</v>
      </c>
      <c r="AB12" s="342">
        <v>0</v>
      </c>
      <c r="AC12" s="317">
        <v>190.857</v>
      </c>
      <c r="AD12" s="345">
        <v>13.246876130190035</v>
      </c>
      <c r="AE12" s="298">
        <v>35.636000000000003</v>
      </c>
      <c r="AF12" s="342">
        <v>2.473399863643734</v>
      </c>
      <c r="AG12" s="298">
        <v>96.691000000000003</v>
      </c>
      <c r="AH12" s="342">
        <v>6.711064828139417</v>
      </c>
      <c r="AI12" s="109" t="s">
        <v>101</v>
      </c>
    </row>
    <row r="13" spans="1:35" ht="30" customHeight="1">
      <c r="A13" s="109" t="s">
        <v>38</v>
      </c>
      <c r="B13" s="500">
        <v>133456.321</v>
      </c>
      <c r="C13" s="298">
        <v>22.632999999999999</v>
      </c>
      <c r="D13" s="342">
        <v>1.6959106792701113</v>
      </c>
      <c r="E13" s="308">
        <v>16.201000000000001</v>
      </c>
      <c r="F13" s="342">
        <v>1.2139552385832666</v>
      </c>
      <c r="G13" s="308">
        <v>0</v>
      </c>
      <c r="H13" s="342">
        <v>0</v>
      </c>
      <c r="I13" s="305">
        <v>6.4320000000000004</v>
      </c>
      <c r="J13" s="348">
        <v>0.4819554406868447</v>
      </c>
      <c r="K13" s="298">
        <v>7.7480000000000002</v>
      </c>
      <c r="L13" s="342">
        <v>0.66775659074878857</v>
      </c>
      <c r="M13" s="311">
        <v>1.0569999999999999</v>
      </c>
      <c r="N13" s="342">
        <v>9.1096891639322344E-2</v>
      </c>
      <c r="O13" s="313">
        <v>0.90500000000000003</v>
      </c>
      <c r="P13" s="342">
        <v>7.7996865594689421E-2</v>
      </c>
      <c r="Q13" s="313">
        <v>5.7859999999999996</v>
      </c>
      <c r="R13" s="342">
        <v>0.49866283351477675</v>
      </c>
      <c r="S13" s="305">
        <v>0</v>
      </c>
      <c r="T13" s="342">
        <v>0</v>
      </c>
      <c r="U13" s="305">
        <v>0</v>
      </c>
      <c r="V13" s="342">
        <v>0</v>
      </c>
      <c r="W13" s="305">
        <v>0</v>
      </c>
      <c r="X13" s="342">
        <v>0</v>
      </c>
      <c r="Y13" s="305">
        <v>0</v>
      </c>
      <c r="Z13" s="342">
        <v>0</v>
      </c>
      <c r="AA13" s="298">
        <v>0</v>
      </c>
      <c r="AB13" s="342">
        <v>0</v>
      </c>
      <c r="AC13" s="317">
        <v>636.81100000000004</v>
      </c>
      <c r="AD13" s="345">
        <v>47.716810655974854</v>
      </c>
      <c r="AE13" s="298">
        <v>23.547999999999998</v>
      </c>
      <c r="AF13" s="342">
        <v>1.7644724373902079</v>
      </c>
      <c r="AG13" s="298">
        <v>80.930000000000007</v>
      </c>
      <c r="AH13" s="342">
        <v>6.0641563766769808</v>
      </c>
      <c r="AI13" s="109" t="s">
        <v>38</v>
      </c>
    </row>
    <row r="14" spans="1:35" ht="30" customHeight="1">
      <c r="A14" s="109" t="s">
        <v>39</v>
      </c>
      <c r="B14" s="500">
        <v>293460.50199999998</v>
      </c>
      <c r="C14" s="298">
        <v>41.923999999999999</v>
      </c>
      <c r="D14" s="342">
        <v>1.4286079289811888</v>
      </c>
      <c r="E14" s="308">
        <v>33.082000000000001</v>
      </c>
      <c r="F14" s="342">
        <v>1.1273067337695757</v>
      </c>
      <c r="G14" s="308">
        <v>3.3000000000000002E-2</v>
      </c>
      <c r="H14" s="342">
        <v>1.1245124906110876E-3</v>
      </c>
      <c r="I14" s="305">
        <v>8.8089999999999993</v>
      </c>
      <c r="J14" s="348">
        <v>0.30017668272100206</v>
      </c>
      <c r="K14" s="298">
        <v>75.222999999999999</v>
      </c>
      <c r="L14" s="342">
        <v>3.044455099117668</v>
      </c>
      <c r="M14" s="311">
        <v>6.6779999999999999</v>
      </c>
      <c r="N14" s="342">
        <v>0.27027466535378525</v>
      </c>
      <c r="O14" s="313">
        <v>0</v>
      </c>
      <c r="P14" s="342">
        <v>0</v>
      </c>
      <c r="Q14" s="313">
        <v>68.545000000000002</v>
      </c>
      <c r="R14" s="342">
        <v>2.7741804337638829</v>
      </c>
      <c r="S14" s="305">
        <v>0</v>
      </c>
      <c r="T14" s="342">
        <v>0</v>
      </c>
      <c r="U14" s="305">
        <v>0</v>
      </c>
      <c r="V14" s="342">
        <v>0</v>
      </c>
      <c r="W14" s="305">
        <v>0</v>
      </c>
      <c r="X14" s="342">
        <v>0</v>
      </c>
      <c r="Y14" s="305">
        <v>0</v>
      </c>
      <c r="Z14" s="342">
        <v>0</v>
      </c>
      <c r="AA14" s="298">
        <v>-0.24</v>
      </c>
      <c r="AB14" s="342">
        <v>-9.7133752148709871E-3</v>
      </c>
      <c r="AC14" s="317">
        <v>572.41</v>
      </c>
      <c r="AD14" s="345">
        <v>19.505521053051289</v>
      </c>
      <c r="AE14" s="298">
        <v>99.123999999999995</v>
      </c>
      <c r="AF14" s="342">
        <v>3.3777629127070741</v>
      </c>
      <c r="AG14" s="298">
        <v>524.30899999999997</v>
      </c>
      <c r="AH14" s="342">
        <v>17.866424831509352</v>
      </c>
      <c r="AI14" s="109" t="s">
        <v>39</v>
      </c>
    </row>
    <row r="15" spans="1:35" ht="30" customHeight="1">
      <c r="A15" s="109" t="s">
        <v>40</v>
      </c>
      <c r="B15" s="500">
        <v>125468.342</v>
      </c>
      <c r="C15" s="298">
        <v>21.408000000000001</v>
      </c>
      <c r="D15" s="342">
        <v>1.7062471424066479</v>
      </c>
      <c r="E15" s="308">
        <v>11.494999999999999</v>
      </c>
      <c r="F15" s="342">
        <v>0.91616736275992228</v>
      </c>
      <c r="G15" s="308">
        <v>0</v>
      </c>
      <c r="H15" s="342">
        <v>0</v>
      </c>
      <c r="I15" s="305">
        <v>9.9130000000000003</v>
      </c>
      <c r="J15" s="348">
        <v>0.79007977964672549</v>
      </c>
      <c r="K15" s="298">
        <v>63.73</v>
      </c>
      <c r="L15" s="342">
        <v>5.9338123962222946</v>
      </c>
      <c r="M15" s="311">
        <v>4.702</v>
      </c>
      <c r="N15" s="342">
        <v>0.4377967344584533</v>
      </c>
      <c r="O15" s="313">
        <v>0</v>
      </c>
      <c r="P15" s="342">
        <v>0</v>
      </c>
      <c r="Q15" s="313">
        <v>59.027999999999999</v>
      </c>
      <c r="R15" s="342">
        <v>5.4960156617638409</v>
      </c>
      <c r="S15" s="305">
        <v>0</v>
      </c>
      <c r="T15" s="342">
        <v>0</v>
      </c>
      <c r="U15" s="305">
        <v>0</v>
      </c>
      <c r="V15" s="342">
        <v>0</v>
      </c>
      <c r="W15" s="305">
        <v>0</v>
      </c>
      <c r="X15" s="342">
        <v>0</v>
      </c>
      <c r="Y15" s="305">
        <v>0</v>
      </c>
      <c r="Z15" s="342">
        <v>0</v>
      </c>
      <c r="AA15" s="298">
        <v>-0.224</v>
      </c>
      <c r="AB15" s="342">
        <v>-2.0856331033324869E-2</v>
      </c>
      <c r="AC15" s="317">
        <v>193.80699999999999</v>
      </c>
      <c r="AD15" s="345">
        <v>15.44668534792625</v>
      </c>
      <c r="AE15" s="298">
        <v>27.803999999999998</v>
      </c>
      <c r="AF15" s="342">
        <v>2.216017168697423</v>
      </c>
      <c r="AG15" s="298">
        <v>49.21</v>
      </c>
      <c r="AH15" s="342">
        <v>3.9221049083441302</v>
      </c>
      <c r="AI15" s="109" t="s">
        <v>40</v>
      </c>
    </row>
    <row r="16" spans="1:35" ht="30" customHeight="1">
      <c r="A16" s="109" t="s">
        <v>41</v>
      </c>
      <c r="B16" s="500">
        <v>121094.432</v>
      </c>
      <c r="C16" s="298">
        <v>21.814</v>
      </c>
      <c r="D16" s="342">
        <v>1.8014040480407885</v>
      </c>
      <c r="E16" s="308">
        <v>14.772</v>
      </c>
      <c r="F16" s="342">
        <v>1.2198744199898472</v>
      </c>
      <c r="G16" s="308">
        <v>4.4999999999999998E-2</v>
      </c>
      <c r="H16" s="342">
        <v>3.7161081031372276E-3</v>
      </c>
      <c r="I16" s="305">
        <v>6.9969999999999999</v>
      </c>
      <c r="J16" s="348">
        <v>0.57781351994780406</v>
      </c>
      <c r="K16" s="298">
        <v>21.861999999999998</v>
      </c>
      <c r="L16" s="342">
        <v>2.0309103464744007</v>
      </c>
      <c r="M16" s="311">
        <v>2.2930000000000001</v>
      </c>
      <c r="N16" s="342">
        <v>0.21301241535384691</v>
      </c>
      <c r="O16" s="313">
        <v>0</v>
      </c>
      <c r="P16" s="342">
        <v>0</v>
      </c>
      <c r="Q16" s="313">
        <v>19.568999999999999</v>
      </c>
      <c r="R16" s="342">
        <v>1.8178979311205539</v>
      </c>
      <c r="S16" s="305">
        <v>0</v>
      </c>
      <c r="T16" s="342">
        <v>0</v>
      </c>
      <c r="U16" s="305">
        <v>0</v>
      </c>
      <c r="V16" s="342">
        <v>0</v>
      </c>
      <c r="W16" s="305">
        <v>0</v>
      </c>
      <c r="X16" s="342">
        <v>0</v>
      </c>
      <c r="Y16" s="305">
        <v>0</v>
      </c>
      <c r="Z16" s="342">
        <v>0</v>
      </c>
      <c r="AA16" s="298">
        <v>0</v>
      </c>
      <c r="AB16" s="342">
        <v>0</v>
      </c>
      <c r="AC16" s="317">
        <v>199.86799999999999</v>
      </c>
      <c r="AD16" s="345">
        <v>16.505135430174033</v>
      </c>
      <c r="AE16" s="298">
        <v>31.007999999999999</v>
      </c>
      <c r="AF16" s="342">
        <v>2.5606462236017591</v>
      </c>
      <c r="AG16" s="298">
        <v>75.649000000000001</v>
      </c>
      <c r="AH16" s="342">
        <v>6.2471080420939593</v>
      </c>
      <c r="AI16" s="109" t="s">
        <v>41</v>
      </c>
    </row>
    <row r="17" spans="1:35" ht="30" customHeight="1">
      <c r="A17" s="109" t="s">
        <v>42</v>
      </c>
      <c r="B17" s="500">
        <v>218042.93799999999</v>
      </c>
      <c r="C17" s="298">
        <v>65.983000000000004</v>
      </c>
      <c r="D17" s="342">
        <v>3.0261470793426937</v>
      </c>
      <c r="E17" s="308">
        <v>51.106000000000002</v>
      </c>
      <c r="F17" s="342">
        <v>2.3438502741143581</v>
      </c>
      <c r="G17" s="308">
        <v>8.5000000000000006E-2</v>
      </c>
      <c r="H17" s="342">
        <v>3.8983147438602212E-3</v>
      </c>
      <c r="I17" s="305">
        <v>14.792</v>
      </c>
      <c r="J17" s="348">
        <v>0.67839849048447509</v>
      </c>
      <c r="K17" s="298">
        <v>38.234999999999999</v>
      </c>
      <c r="L17" s="342">
        <v>2.0035684916399803</v>
      </c>
      <c r="M17" s="311">
        <v>3.8260000000000001</v>
      </c>
      <c r="N17" s="342">
        <v>0.20048785272694036</v>
      </c>
      <c r="O17" s="313">
        <v>0.69299999999999995</v>
      </c>
      <c r="P17" s="342">
        <v>3.6314187647613613E-2</v>
      </c>
      <c r="Q17" s="313">
        <v>33.716000000000001</v>
      </c>
      <c r="R17" s="342">
        <v>1.7667664512654264</v>
      </c>
      <c r="S17" s="305">
        <v>0</v>
      </c>
      <c r="T17" s="342">
        <v>0</v>
      </c>
      <c r="U17" s="305">
        <v>0</v>
      </c>
      <c r="V17" s="342">
        <v>0</v>
      </c>
      <c r="W17" s="305">
        <v>0</v>
      </c>
      <c r="X17" s="342">
        <v>0</v>
      </c>
      <c r="Y17" s="305">
        <v>0</v>
      </c>
      <c r="Z17" s="342">
        <v>0</v>
      </c>
      <c r="AA17" s="298">
        <v>0</v>
      </c>
      <c r="AB17" s="342">
        <v>0</v>
      </c>
      <c r="AC17" s="317">
        <v>389.85399999999998</v>
      </c>
      <c r="AD17" s="345">
        <v>17.8796893665045</v>
      </c>
      <c r="AE17" s="298">
        <v>68.623000000000005</v>
      </c>
      <c r="AF17" s="342">
        <v>3.1472241490343524</v>
      </c>
      <c r="AG17" s="298">
        <v>192.82300000000001</v>
      </c>
      <c r="AH17" s="342">
        <v>8.8433499277101113</v>
      </c>
      <c r="AI17" s="109" t="s">
        <v>42</v>
      </c>
    </row>
    <row r="18" spans="1:35" ht="30" customHeight="1">
      <c r="A18" s="109" t="s">
        <v>43</v>
      </c>
      <c r="B18" s="500">
        <v>369510.12</v>
      </c>
      <c r="C18" s="298">
        <v>78.86</v>
      </c>
      <c r="D18" s="342">
        <v>2.1341770017016044</v>
      </c>
      <c r="E18" s="308">
        <v>54.03</v>
      </c>
      <c r="F18" s="342">
        <v>1.4622062313205386</v>
      </c>
      <c r="G18" s="308">
        <v>0.113</v>
      </c>
      <c r="H18" s="342">
        <v>3.0581029824027555E-3</v>
      </c>
      <c r="I18" s="305">
        <v>24.716999999999999</v>
      </c>
      <c r="J18" s="348">
        <v>0.66891266739866284</v>
      </c>
      <c r="K18" s="298">
        <v>71.381</v>
      </c>
      <c r="L18" s="342">
        <v>2.1727734564806824</v>
      </c>
      <c r="M18" s="311">
        <v>11.933</v>
      </c>
      <c r="N18" s="342">
        <v>0.3632297902268668</v>
      </c>
      <c r="O18" s="313">
        <v>0</v>
      </c>
      <c r="P18" s="342">
        <v>0</v>
      </c>
      <c r="Q18" s="313">
        <v>59.448</v>
      </c>
      <c r="R18" s="342">
        <v>1.8095436662538154</v>
      </c>
      <c r="S18" s="305">
        <v>0</v>
      </c>
      <c r="T18" s="342">
        <v>0</v>
      </c>
      <c r="U18" s="305">
        <v>0</v>
      </c>
      <c r="V18" s="342">
        <v>0</v>
      </c>
      <c r="W18" s="305">
        <v>0</v>
      </c>
      <c r="X18" s="342">
        <v>0</v>
      </c>
      <c r="Y18" s="305">
        <v>0</v>
      </c>
      <c r="Z18" s="342">
        <v>0</v>
      </c>
      <c r="AA18" s="298">
        <v>0</v>
      </c>
      <c r="AB18" s="342">
        <v>0</v>
      </c>
      <c r="AC18" s="317">
        <v>888.24199999999996</v>
      </c>
      <c r="AD18" s="345">
        <v>24.038367338897242</v>
      </c>
      <c r="AE18" s="298">
        <v>137.77699999999999</v>
      </c>
      <c r="AF18" s="342">
        <v>3.7286394212964988</v>
      </c>
      <c r="AG18" s="298">
        <v>165.31899999999999</v>
      </c>
      <c r="AH18" s="342">
        <v>4.4740046632552311</v>
      </c>
      <c r="AI18" s="109" t="s">
        <v>43</v>
      </c>
    </row>
    <row r="19" spans="1:35" ht="30" customHeight="1">
      <c r="A19" s="109" t="s">
        <v>44</v>
      </c>
      <c r="B19" s="500">
        <v>251422.296</v>
      </c>
      <c r="C19" s="298">
        <v>34.695999999999998</v>
      </c>
      <c r="D19" s="342">
        <v>1.3799889887251686</v>
      </c>
      <c r="E19" s="308">
        <v>26.221</v>
      </c>
      <c r="F19" s="342">
        <v>1.042906711821612</v>
      </c>
      <c r="G19" s="308">
        <v>0.53800000000000003</v>
      </c>
      <c r="H19" s="342">
        <v>2.1398261353877703E-2</v>
      </c>
      <c r="I19" s="305">
        <v>7.9370000000000003</v>
      </c>
      <c r="J19" s="348">
        <v>0.31568401554967901</v>
      </c>
      <c r="K19" s="298">
        <v>41.765000000000001</v>
      </c>
      <c r="L19" s="342">
        <v>1.8830792055862422</v>
      </c>
      <c r="M19" s="311">
        <v>18.015000000000001</v>
      </c>
      <c r="N19" s="342">
        <v>0.8122512124658483</v>
      </c>
      <c r="O19" s="313">
        <v>0</v>
      </c>
      <c r="P19" s="342">
        <v>0</v>
      </c>
      <c r="Q19" s="313">
        <v>23.75</v>
      </c>
      <c r="R19" s="342">
        <v>1.0708279931203939</v>
      </c>
      <c r="S19" s="305">
        <v>3.0110000000000001</v>
      </c>
      <c r="T19" s="342">
        <v>0.13575844578044235</v>
      </c>
      <c r="U19" s="305">
        <v>3.0110000000000001</v>
      </c>
      <c r="V19" s="342">
        <v>0.13575844578044235</v>
      </c>
      <c r="W19" s="305">
        <v>0</v>
      </c>
      <c r="X19" s="342">
        <v>0</v>
      </c>
      <c r="Y19" s="305">
        <v>0</v>
      </c>
      <c r="Z19" s="342">
        <v>0</v>
      </c>
      <c r="AA19" s="298">
        <v>-0.17699999999999999</v>
      </c>
      <c r="AB19" s="342">
        <v>-7.9804865171498821E-3</v>
      </c>
      <c r="AC19" s="317">
        <v>478.92500000000001</v>
      </c>
      <c r="AD19" s="345">
        <v>19.04862884554996</v>
      </c>
      <c r="AE19" s="298">
        <v>85.238</v>
      </c>
      <c r="AF19" s="342">
        <v>3.390232344390014</v>
      </c>
      <c r="AG19" s="298">
        <v>180.77099999999999</v>
      </c>
      <c r="AH19" s="342">
        <v>7.1899351360628732</v>
      </c>
      <c r="AI19" s="109" t="s">
        <v>44</v>
      </c>
    </row>
    <row r="20" spans="1:35" ht="30" customHeight="1">
      <c r="A20" s="109" t="s">
        <v>45</v>
      </c>
      <c r="B20" s="500">
        <v>211752.038</v>
      </c>
      <c r="C20" s="298">
        <v>25.218</v>
      </c>
      <c r="D20" s="342">
        <v>1.1909212415702937</v>
      </c>
      <c r="E20" s="308">
        <v>20.143999999999998</v>
      </c>
      <c r="F20" s="342">
        <v>0.9513013518198109</v>
      </c>
      <c r="G20" s="308">
        <v>1.288</v>
      </c>
      <c r="H20" s="342">
        <v>6.0825860859010948E-2</v>
      </c>
      <c r="I20" s="305">
        <v>3.786</v>
      </c>
      <c r="J20" s="348">
        <v>0.17879402889147164</v>
      </c>
      <c r="K20" s="298">
        <v>34.073999999999998</v>
      </c>
      <c r="L20" s="342">
        <v>1.7943523431420405</v>
      </c>
      <c r="M20" s="311">
        <v>6.1989999999999998</v>
      </c>
      <c r="N20" s="342">
        <v>0.32644216044894969</v>
      </c>
      <c r="O20" s="313">
        <v>0</v>
      </c>
      <c r="P20" s="342">
        <v>0</v>
      </c>
      <c r="Q20" s="313">
        <v>27.875</v>
      </c>
      <c r="R20" s="342">
        <v>1.4679101826930911</v>
      </c>
      <c r="S20" s="305">
        <v>0</v>
      </c>
      <c r="T20" s="342">
        <v>0</v>
      </c>
      <c r="U20" s="305">
        <v>0</v>
      </c>
      <c r="V20" s="342">
        <v>0</v>
      </c>
      <c r="W20" s="305">
        <v>0</v>
      </c>
      <c r="X20" s="342">
        <v>0</v>
      </c>
      <c r="Y20" s="305">
        <v>0</v>
      </c>
      <c r="Z20" s="342">
        <v>0</v>
      </c>
      <c r="AA20" s="298">
        <v>-0.40200000000000002</v>
      </c>
      <c r="AB20" s="342">
        <v>-2.1169502903771217E-2</v>
      </c>
      <c r="AC20" s="317">
        <v>473.69900000000001</v>
      </c>
      <c r="AD20" s="345">
        <v>22.370457657649556</v>
      </c>
      <c r="AE20" s="298">
        <v>49.137999999999998</v>
      </c>
      <c r="AF20" s="342">
        <v>2.3205443718090684</v>
      </c>
      <c r="AG20" s="298">
        <v>176.98</v>
      </c>
      <c r="AH20" s="342">
        <v>8.3578888624439109</v>
      </c>
      <c r="AI20" s="109" t="s">
        <v>45</v>
      </c>
    </row>
    <row r="21" spans="1:35" ht="30" customHeight="1">
      <c r="A21" s="109" t="s">
        <v>46</v>
      </c>
      <c r="B21" s="500">
        <v>989213.85499999998</v>
      </c>
      <c r="C21" s="298">
        <v>351.089</v>
      </c>
      <c r="D21" s="342">
        <v>3.549171882555163</v>
      </c>
      <c r="E21" s="308">
        <v>241.67</v>
      </c>
      <c r="F21" s="342">
        <v>2.4430511034441582</v>
      </c>
      <c r="G21" s="308">
        <v>6.5460000000000003</v>
      </c>
      <c r="H21" s="342">
        <v>6.6173759768053397E-2</v>
      </c>
      <c r="I21" s="305">
        <v>102.873</v>
      </c>
      <c r="J21" s="348">
        <v>1.039947019342951</v>
      </c>
      <c r="K21" s="298">
        <v>331.88600000000002</v>
      </c>
      <c r="L21" s="342">
        <v>3.8307184930367781</v>
      </c>
      <c r="M21" s="311">
        <v>41.972000000000001</v>
      </c>
      <c r="N21" s="342">
        <v>0.48445224140138377</v>
      </c>
      <c r="O21" s="313">
        <v>6.9009999999999998</v>
      </c>
      <c r="P21" s="342">
        <v>7.9653219239277359E-2</v>
      </c>
      <c r="Q21" s="313">
        <v>283.01299999999998</v>
      </c>
      <c r="R21" s="342">
        <v>3.2666130323961164</v>
      </c>
      <c r="S21" s="305">
        <v>5.4630000000000001</v>
      </c>
      <c r="T21" s="342">
        <v>6.3055432068420833E-2</v>
      </c>
      <c r="U21" s="305">
        <v>5.4630000000000001</v>
      </c>
      <c r="V21" s="342">
        <v>6.3055432068420833E-2</v>
      </c>
      <c r="W21" s="305">
        <v>0</v>
      </c>
      <c r="X21" s="342">
        <v>0</v>
      </c>
      <c r="Y21" s="305">
        <v>0</v>
      </c>
      <c r="Z21" s="342">
        <v>0</v>
      </c>
      <c r="AA21" s="298">
        <v>-9.4079999999999995</v>
      </c>
      <c r="AB21" s="342">
        <v>-0.10858969520404597</v>
      </c>
      <c r="AC21" s="317">
        <v>1885.1679999999999</v>
      </c>
      <c r="AD21" s="345">
        <v>19.057234090195795</v>
      </c>
      <c r="AE21" s="298">
        <v>318.23700000000002</v>
      </c>
      <c r="AF21" s="342">
        <v>3.2170697811344349</v>
      </c>
      <c r="AG21" s="298">
        <v>1325.17</v>
      </c>
      <c r="AH21" s="342">
        <v>13.396193283200629</v>
      </c>
      <c r="AI21" s="109" t="s">
        <v>46</v>
      </c>
    </row>
    <row r="22" spans="1:35" ht="30" customHeight="1">
      <c r="A22" s="109" t="s">
        <v>47</v>
      </c>
      <c r="B22" s="500">
        <v>921876.14399999997</v>
      </c>
      <c r="C22" s="298">
        <v>114.928</v>
      </c>
      <c r="D22" s="342">
        <v>1.2466750631091283</v>
      </c>
      <c r="E22" s="308">
        <v>73.622</v>
      </c>
      <c r="F22" s="342">
        <v>0.79861053438866303</v>
      </c>
      <c r="G22" s="308">
        <v>0.107</v>
      </c>
      <c r="H22" s="342">
        <v>1.1606765257611438E-3</v>
      </c>
      <c r="I22" s="305">
        <v>41.198999999999998</v>
      </c>
      <c r="J22" s="348">
        <v>0.44690385219470441</v>
      </c>
      <c r="K22" s="298">
        <v>159.29300000000001</v>
      </c>
      <c r="L22" s="342">
        <v>1.9661814858891662</v>
      </c>
      <c r="M22" s="311">
        <v>26.606999999999999</v>
      </c>
      <c r="N22" s="342">
        <v>0.32841487570108568</v>
      </c>
      <c r="O22" s="313">
        <v>1.337</v>
      </c>
      <c r="P22" s="342">
        <v>1.6502825903422089E-2</v>
      </c>
      <c r="Q22" s="313">
        <v>131.34899999999999</v>
      </c>
      <c r="R22" s="342">
        <v>1.621263784284658</v>
      </c>
      <c r="S22" s="305">
        <v>9.8610000000000007</v>
      </c>
      <c r="T22" s="342">
        <v>0.12171605552254691</v>
      </c>
      <c r="U22" s="305">
        <v>4.7140000000000004</v>
      </c>
      <c r="V22" s="342">
        <v>5.8185730223434359E-2</v>
      </c>
      <c r="W22" s="305">
        <v>0</v>
      </c>
      <c r="X22" s="342">
        <v>0</v>
      </c>
      <c r="Y22" s="305">
        <v>5.1470000000000002</v>
      </c>
      <c r="Z22" s="342">
        <v>6.3530325299112567E-2</v>
      </c>
      <c r="AA22" s="298">
        <v>-9.5000000000000001E-2</v>
      </c>
      <c r="AB22" s="342">
        <v>-1.17260169096866E-3</v>
      </c>
      <c r="AC22" s="317">
        <v>1691.963</v>
      </c>
      <c r="AD22" s="345">
        <v>18.353474173424321</v>
      </c>
      <c r="AE22" s="298">
        <v>244.286</v>
      </c>
      <c r="AF22" s="342">
        <v>2.6498787455335218</v>
      </c>
      <c r="AG22" s="298">
        <v>347.69099999999997</v>
      </c>
      <c r="AH22" s="342">
        <v>3.7715587095179242</v>
      </c>
      <c r="AI22" s="109" t="s">
        <v>47</v>
      </c>
    </row>
    <row r="23" spans="1:35" ht="30" customHeight="1">
      <c r="A23" s="109" t="s">
        <v>48</v>
      </c>
      <c r="B23" s="500">
        <v>2356868.5</v>
      </c>
      <c r="C23" s="298">
        <v>493.84399999999999</v>
      </c>
      <c r="D23" s="342">
        <v>2.0953396424111062</v>
      </c>
      <c r="E23" s="308">
        <v>388.32100000000003</v>
      </c>
      <c r="F23" s="342">
        <v>1.647614196549362</v>
      </c>
      <c r="G23" s="308">
        <v>4.5970000000000004</v>
      </c>
      <c r="H23" s="342">
        <v>1.9504694470650355E-2</v>
      </c>
      <c r="I23" s="305">
        <v>100.926</v>
      </c>
      <c r="J23" s="348">
        <v>0.42822075139109378</v>
      </c>
      <c r="K23" s="298">
        <v>529.54300000000001</v>
      </c>
      <c r="L23" s="342">
        <v>2.5209001523321719</v>
      </c>
      <c r="M23" s="311">
        <v>132.374</v>
      </c>
      <c r="N23" s="342">
        <v>0.63016910197060283</v>
      </c>
      <c r="O23" s="313">
        <v>6.6230000000000002</v>
      </c>
      <c r="P23" s="342">
        <v>3.152892533542314E-2</v>
      </c>
      <c r="Q23" s="313">
        <v>390.54599999999999</v>
      </c>
      <c r="R23" s="342">
        <v>1.8592021250261461</v>
      </c>
      <c r="S23" s="305">
        <v>3.234</v>
      </c>
      <c r="T23" s="342">
        <v>1.5395522351616855E-2</v>
      </c>
      <c r="U23" s="305">
        <v>0</v>
      </c>
      <c r="V23" s="342">
        <v>0</v>
      </c>
      <c r="W23" s="305">
        <v>0</v>
      </c>
      <c r="X23" s="342">
        <v>0</v>
      </c>
      <c r="Y23" s="305">
        <v>3.234</v>
      </c>
      <c r="Z23" s="342">
        <v>1.5395522351616855E-2</v>
      </c>
      <c r="AA23" s="298">
        <v>0</v>
      </c>
      <c r="AB23" s="342">
        <v>0</v>
      </c>
      <c r="AC23" s="317">
        <v>4784.5309999999999</v>
      </c>
      <c r="AD23" s="345">
        <v>20.300373143431631</v>
      </c>
      <c r="AE23" s="298">
        <v>1028.0039999999999</v>
      </c>
      <c r="AF23" s="342">
        <v>4.3617367706344243</v>
      </c>
      <c r="AG23" s="298">
        <v>1693.8510000000001</v>
      </c>
      <c r="AH23" s="342">
        <v>7.1868710536884013</v>
      </c>
      <c r="AI23" s="109" t="s">
        <v>48</v>
      </c>
    </row>
    <row r="24" spans="1:35" ht="30" customHeight="1">
      <c r="A24" s="109" t="s">
        <v>49</v>
      </c>
      <c r="B24" s="500">
        <v>1404769.182</v>
      </c>
      <c r="C24" s="298">
        <v>228.66200000000001</v>
      </c>
      <c r="D24" s="342">
        <v>1.6277549573976915</v>
      </c>
      <c r="E24" s="308">
        <v>173.44</v>
      </c>
      <c r="F24" s="342">
        <v>1.234651231123036</v>
      </c>
      <c r="G24" s="308">
        <v>2.4630000000000001</v>
      </c>
      <c r="H24" s="342">
        <v>1.7533129510240067E-2</v>
      </c>
      <c r="I24" s="305">
        <v>52.759</v>
      </c>
      <c r="J24" s="348">
        <v>0.37557059676441562</v>
      </c>
      <c r="K24" s="298">
        <v>168.721</v>
      </c>
      <c r="L24" s="342">
        <v>1.3487804204584166</v>
      </c>
      <c r="M24" s="311">
        <v>26.321999999999999</v>
      </c>
      <c r="N24" s="342">
        <v>0.21042192867103943</v>
      </c>
      <c r="O24" s="313">
        <v>4.0330000000000004</v>
      </c>
      <c r="P24" s="342">
        <v>3.224039352367989E-2</v>
      </c>
      <c r="Q24" s="313">
        <v>138.36600000000001</v>
      </c>
      <c r="R24" s="342">
        <v>1.1061180982636976</v>
      </c>
      <c r="S24" s="305">
        <v>2.3439999999999999</v>
      </c>
      <c r="T24" s="342">
        <v>1.8738279796554836E-2</v>
      </c>
      <c r="U24" s="305">
        <v>1.444</v>
      </c>
      <c r="V24" s="342">
        <v>1.1543547792758185E-2</v>
      </c>
      <c r="W24" s="305">
        <v>0</v>
      </c>
      <c r="X24" s="342">
        <v>0</v>
      </c>
      <c r="Y24" s="305">
        <v>0.9</v>
      </c>
      <c r="Z24" s="342">
        <v>7.1947320037966528E-3</v>
      </c>
      <c r="AA24" s="298">
        <v>-4.8000000000000001E-2</v>
      </c>
      <c r="AB24" s="342">
        <v>-3.8371904020248818E-4</v>
      </c>
      <c r="AC24" s="317">
        <v>3132.498</v>
      </c>
      <c r="AD24" s="345">
        <v>22.29902278707592</v>
      </c>
      <c r="AE24" s="298">
        <v>531.66700000000003</v>
      </c>
      <c r="AF24" s="342">
        <v>3.7847285291598891</v>
      </c>
      <c r="AG24" s="298">
        <v>593.72</v>
      </c>
      <c r="AH24" s="342">
        <v>4.2264594611529569</v>
      </c>
      <c r="AI24" s="109" t="s">
        <v>49</v>
      </c>
    </row>
    <row r="25" spans="1:35" ht="30" customHeight="1">
      <c r="A25" s="109" t="s">
        <v>50</v>
      </c>
      <c r="B25" s="500">
        <v>291861.81699999998</v>
      </c>
      <c r="C25" s="298">
        <v>45.569000000000003</v>
      </c>
      <c r="D25" s="342">
        <v>1.5613210548881085</v>
      </c>
      <c r="E25" s="308">
        <v>37.286000000000001</v>
      </c>
      <c r="F25" s="342">
        <v>1.2775223694300515</v>
      </c>
      <c r="G25" s="308">
        <v>1.7999999999999999E-2</v>
      </c>
      <c r="H25" s="342">
        <v>6.167302110642311E-4</v>
      </c>
      <c r="I25" s="305">
        <v>8.2650000000000006</v>
      </c>
      <c r="J25" s="348">
        <v>0.28318195524699286</v>
      </c>
      <c r="K25" s="298">
        <v>89.686000000000007</v>
      </c>
      <c r="L25" s="342">
        <v>3.5544239135914895</v>
      </c>
      <c r="M25" s="311">
        <v>4.2779999999999996</v>
      </c>
      <c r="N25" s="342">
        <v>0.16954514085079489</v>
      </c>
      <c r="O25" s="313">
        <v>0</v>
      </c>
      <c r="P25" s="342">
        <v>0</v>
      </c>
      <c r="Q25" s="313">
        <v>85.408000000000001</v>
      </c>
      <c r="R25" s="342">
        <v>3.3848787727406946</v>
      </c>
      <c r="S25" s="305">
        <v>1.54</v>
      </c>
      <c r="T25" s="342">
        <v>6.1033080156667634E-2</v>
      </c>
      <c r="U25" s="305">
        <v>0</v>
      </c>
      <c r="V25" s="342">
        <v>0</v>
      </c>
      <c r="W25" s="305">
        <v>0</v>
      </c>
      <c r="X25" s="342">
        <v>0</v>
      </c>
      <c r="Y25" s="305">
        <v>1.54</v>
      </c>
      <c r="Z25" s="342">
        <v>6.1033080156667634E-2</v>
      </c>
      <c r="AA25" s="298">
        <v>0</v>
      </c>
      <c r="AB25" s="342">
        <v>0</v>
      </c>
      <c r="AC25" s="317">
        <v>381.91300000000001</v>
      </c>
      <c r="AD25" s="345">
        <v>13.085404727676318</v>
      </c>
      <c r="AE25" s="298">
        <v>38.167999999999999</v>
      </c>
      <c r="AF25" s="342">
        <v>1.3077421497721986</v>
      </c>
      <c r="AG25" s="298">
        <v>324.66699999999997</v>
      </c>
      <c r="AH25" s="342">
        <v>11.123997079755039</v>
      </c>
      <c r="AI25" s="109" t="s">
        <v>50</v>
      </c>
    </row>
    <row r="26" spans="1:35" ht="30" customHeight="1">
      <c r="A26" s="109" t="s">
        <v>51</v>
      </c>
      <c r="B26" s="500">
        <v>136828.01</v>
      </c>
      <c r="C26" s="298">
        <v>20.803000000000001</v>
      </c>
      <c r="D26" s="342">
        <v>1.5203758353278689</v>
      </c>
      <c r="E26" s="308">
        <v>18.396999999999998</v>
      </c>
      <c r="F26" s="342">
        <v>1.3445346460859875</v>
      </c>
      <c r="G26" s="308">
        <v>5.0000000000000001E-3</v>
      </c>
      <c r="H26" s="342">
        <v>3.6542225528237967E-4</v>
      </c>
      <c r="I26" s="305">
        <v>2.4009999999999998</v>
      </c>
      <c r="J26" s="348">
        <v>0.1754757669865987</v>
      </c>
      <c r="K26" s="298">
        <v>4.9290000000000003</v>
      </c>
      <c r="L26" s="342">
        <v>0.40851022129344294</v>
      </c>
      <c r="M26" s="311">
        <v>0.34499999999999997</v>
      </c>
      <c r="N26" s="342">
        <v>2.8593229122791195E-2</v>
      </c>
      <c r="O26" s="313">
        <v>0</v>
      </c>
      <c r="P26" s="342">
        <v>0</v>
      </c>
      <c r="Q26" s="313">
        <v>4.5839999999999996</v>
      </c>
      <c r="R26" s="342">
        <v>0.37991699217065172</v>
      </c>
      <c r="S26" s="305">
        <v>74.569999999999993</v>
      </c>
      <c r="T26" s="342">
        <v>6.180281436772578</v>
      </c>
      <c r="U26" s="305">
        <v>0</v>
      </c>
      <c r="V26" s="342">
        <v>0</v>
      </c>
      <c r="W26" s="305">
        <v>0</v>
      </c>
      <c r="X26" s="342">
        <v>0</v>
      </c>
      <c r="Y26" s="305">
        <v>74.569999999999993</v>
      </c>
      <c r="Z26" s="342">
        <v>6.180281436772578</v>
      </c>
      <c r="AA26" s="298">
        <v>-1.58</v>
      </c>
      <c r="AB26" s="342">
        <v>-0.13094870148988433</v>
      </c>
      <c r="AC26" s="317">
        <v>114.735</v>
      </c>
      <c r="AD26" s="345">
        <v>8.3853444919647657</v>
      </c>
      <c r="AE26" s="298">
        <v>100.965</v>
      </c>
      <c r="AF26" s="342">
        <v>7.3789716009170929</v>
      </c>
      <c r="AG26" s="298">
        <v>173.83500000000001</v>
      </c>
      <c r="AH26" s="342">
        <v>12.704635549402495</v>
      </c>
      <c r="AI26" s="109" t="s">
        <v>51</v>
      </c>
    </row>
    <row r="27" spans="1:35" ht="30" customHeight="1">
      <c r="A27" s="109" t="s">
        <v>52</v>
      </c>
      <c r="B27" s="500">
        <v>143449.81899999999</v>
      </c>
      <c r="C27" s="298">
        <v>53.703000000000003</v>
      </c>
      <c r="D27" s="342">
        <v>3.7436784775587624</v>
      </c>
      <c r="E27" s="308">
        <v>47.412999999999997</v>
      </c>
      <c r="F27" s="342">
        <v>3.305197617572456</v>
      </c>
      <c r="G27" s="308">
        <v>1.907</v>
      </c>
      <c r="H27" s="342">
        <v>0.13293847376691359</v>
      </c>
      <c r="I27" s="305">
        <v>4.383</v>
      </c>
      <c r="J27" s="348">
        <v>0.30554238621939289</v>
      </c>
      <c r="K27" s="298">
        <v>46.625999999999998</v>
      </c>
      <c r="L27" s="342">
        <v>3.7937635206798102</v>
      </c>
      <c r="M27" s="311">
        <v>4.8419999999999996</v>
      </c>
      <c r="N27" s="342">
        <v>0.39397338324393338</v>
      </c>
      <c r="O27" s="313">
        <v>0</v>
      </c>
      <c r="P27" s="342">
        <v>0</v>
      </c>
      <c r="Q27" s="313">
        <v>41.783999999999999</v>
      </c>
      <c r="R27" s="342">
        <v>3.3997901374358768</v>
      </c>
      <c r="S27" s="305">
        <v>0.66400000000000003</v>
      </c>
      <c r="T27" s="342">
        <v>5.4026915835186248E-2</v>
      </c>
      <c r="U27" s="305">
        <v>0.66400000000000003</v>
      </c>
      <c r="V27" s="342">
        <v>5.4026915835186248E-2</v>
      </c>
      <c r="W27" s="305">
        <v>0</v>
      </c>
      <c r="X27" s="342">
        <v>0</v>
      </c>
      <c r="Y27" s="305">
        <v>0</v>
      </c>
      <c r="Z27" s="342">
        <v>0</v>
      </c>
      <c r="AA27" s="298">
        <v>-1.4E-2</v>
      </c>
      <c r="AB27" s="342">
        <v>-1.1391217194165774E-3</v>
      </c>
      <c r="AC27" s="317">
        <v>218.20699999999999</v>
      </c>
      <c r="AD27" s="345">
        <v>15.211382037365972</v>
      </c>
      <c r="AE27" s="298">
        <v>73.727999999999994</v>
      </c>
      <c r="AF27" s="342">
        <v>5.1396370182941817</v>
      </c>
      <c r="AG27" s="298">
        <v>97.638000000000005</v>
      </c>
      <c r="AH27" s="342">
        <v>6.8064219725505559</v>
      </c>
      <c r="AI27" s="109" t="s">
        <v>52</v>
      </c>
    </row>
    <row r="28" spans="1:35" ht="30" customHeight="1">
      <c r="A28" s="109" t="s">
        <v>53</v>
      </c>
      <c r="B28" s="500">
        <v>96240.2</v>
      </c>
      <c r="C28" s="298">
        <v>29.738</v>
      </c>
      <c r="D28" s="342">
        <v>3.0899769534976027</v>
      </c>
      <c r="E28" s="308">
        <v>24.666</v>
      </c>
      <c r="F28" s="342">
        <v>2.562962254858157</v>
      </c>
      <c r="G28" s="308">
        <v>0.28399999999999997</v>
      </c>
      <c r="H28" s="342">
        <v>2.9509498109937426E-2</v>
      </c>
      <c r="I28" s="305">
        <v>4.7880000000000003</v>
      </c>
      <c r="J28" s="348">
        <v>0.49750520052950847</v>
      </c>
      <c r="K28" s="298">
        <v>13.148</v>
      </c>
      <c r="L28" s="342">
        <v>1.5798638731225598</v>
      </c>
      <c r="M28" s="311">
        <v>1.6759999999999999</v>
      </c>
      <c r="N28" s="342">
        <v>0.20138818461769167</v>
      </c>
      <c r="O28" s="313">
        <v>0.26200000000000001</v>
      </c>
      <c r="P28" s="342">
        <v>3.1481923848350371E-2</v>
      </c>
      <c r="Q28" s="313">
        <v>11.21</v>
      </c>
      <c r="R28" s="342">
        <v>1.346993764656518</v>
      </c>
      <c r="S28" s="305">
        <v>0</v>
      </c>
      <c r="T28" s="342">
        <v>0</v>
      </c>
      <c r="U28" s="305">
        <v>0</v>
      </c>
      <c r="V28" s="342">
        <v>0</v>
      </c>
      <c r="W28" s="305">
        <v>0</v>
      </c>
      <c r="X28" s="342">
        <v>0</v>
      </c>
      <c r="Y28" s="305">
        <v>0</v>
      </c>
      <c r="Z28" s="342">
        <v>0</v>
      </c>
      <c r="AA28" s="298">
        <v>0</v>
      </c>
      <c r="AB28" s="342">
        <v>0</v>
      </c>
      <c r="AC28" s="317">
        <v>110.273</v>
      </c>
      <c r="AD28" s="345">
        <v>11.458101708018063</v>
      </c>
      <c r="AE28" s="298">
        <v>27.24</v>
      </c>
      <c r="AF28" s="342">
        <v>2.830418058150336</v>
      </c>
      <c r="AG28" s="298">
        <v>29.742999999999999</v>
      </c>
      <c r="AH28" s="342">
        <v>3.0904964869150313</v>
      </c>
      <c r="AI28" s="109" t="s">
        <v>53</v>
      </c>
    </row>
    <row r="29" spans="1:35" ht="30" customHeight="1">
      <c r="A29" s="109" t="s">
        <v>54</v>
      </c>
      <c r="B29" s="500">
        <v>112576.53200000001</v>
      </c>
      <c r="C29" s="298">
        <v>24.722000000000001</v>
      </c>
      <c r="D29" s="342">
        <v>2.1960171947737739</v>
      </c>
      <c r="E29" s="308">
        <v>19.913</v>
      </c>
      <c r="F29" s="342">
        <v>1.768841129339461</v>
      </c>
      <c r="G29" s="308">
        <v>0.06</v>
      </c>
      <c r="H29" s="342">
        <v>5.3297076161486299E-3</v>
      </c>
      <c r="I29" s="305">
        <v>4.7489999999999997</v>
      </c>
      <c r="J29" s="348">
        <v>0.42184635781816404</v>
      </c>
      <c r="K29" s="298">
        <v>5.8550000000000004</v>
      </c>
      <c r="L29" s="342">
        <v>0.62909807117456928</v>
      </c>
      <c r="M29" s="311">
        <v>1.5920000000000001</v>
      </c>
      <c r="N29" s="342">
        <v>0.17105450543294864</v>
      </c>
      <c r="O29" s="313">
        <v>0.245</v>
      </c>
      <c r="P29" s="342">
        <v>2.6324342858713826E-2</v>
      </c>
      <c r="Q29" s="313">
        <v>4.0179999999999998</v>
      </c>
      <c r="R29" s="342">
        <v>0.43171922288290671</v>
      </c>
      <c r="S29" s="305">
        <v>0</v>
      </c>
      <c r="T29" s="342">
        <v>0</v>
      </c>
      <c r="U29" s="305">
        <v>0</v>
      </c>
      <c r="V29" s="342">
        <v>0</v>
      </c>
      <c r="W29" s="305">
        <v>0</v>
      </c>
      <c r="X29" s="342">
        <v>0</v>
      </c>
      <c r="Y29" s="305">
        <v>0</v>
      </c>
      <c r="Z29" s="342">
        <v>0</v>
      </c>
      <c r="AA29" s="298">
        <v>0</v>
      </c>
      <c r="AB29" s="342">
        <v>0</v>
      </c>
      <c r="AC29" s="317">
        <v>194.59800000000001</v>
      </c>
      <c r="AD29" s="345">
        <v>17.285840711454853</v>
      </c>
      <c r="AE29" s="298">
        <v>25.946000000000002</v>
      </c>
      <c r="AF29" s="342">
        <v>2.304743230143206</v>
      </c>
      <c r="AG29" s="298">
        <v>31.776</v>
      </c>
      <c r="AH29" s="342">
        <v>2.8226131535123149</v>
      </c>
      <c r="AI29" s="109" t="s">
        <v>54</v>
      </c>
    </row>
    <row r="30" spans="1:35" ht="30" customHeight="1">
      <c r="A30" s="109" t="s">
        <v>55</v>
      </c>
      <c r="B30" s="500">
        <v>253742.41200000001</v>
      </c>
      <c r="C30" s="298">
        <v>61.228000000000002</v>
      </c>
      <c r="D30" s="342">
        <v>2.4129982653432016</v>
      </c>
      <c r="E30" s="308">
        <v>47.899000000000001</v>
      </c>
      <c r="F30" s="342">
        <v>1.8877017689892535</v>
      </c>
      <c r="G30" s="308">
        <v>1.841</v>
      </c>
      <c r="H30" s="342">
        <v>7.255389374953998E-2</v>
      </c>
      <c r="I30" s="305">
        <v>11.488</v>
      </c>
      <c r="J30" s="348">
        <v>0.45274260260440813</v>
      </c>
      <c r="K30" s="298">
        <v>66.161000000000001</v>
      </c>
      <c r="L30" s="342">
        <v>3.042805355699834</v>
      </c>
      <c r="M30" s="311">
        <v>16.004000000000001</v>
      </c>
      <c r="N30" s="342">
        <v>0.73603870728405174</v>
      </c>
      <c r="O30" s="313">
        <v>9.8000000000000004E-2</v>
      </c>
      <c r="P30" s="342">
        <v>4.5071103045386824E-3</v>
      </c>
      <c r="Q30" s="313">
        <v>50.058999999999997</v>
      </c>
      <c r="R30" s="342">
        <v>2.3022595381112434</v>
      </c>
      <c r="S30" s="305">
        <v>0</v>
      </c>
      <c r="T30" s="342">
        <v>0</v>
      </c>
      <c r="U30" s="305">
        <v>0</v>
      </c>
      <c r="V30" s="342">
        <v>0</v>
      </c>
      <c r="W30" s="305">
        <v>0</v>
      </c>
      <c r="X30" s="342">
        <v>0</v>
      </c>
      <c r="Y30" s="305">
        <v>0</v>
      </c>
      <c r="Z30" s="342">
        <v>0</v>
      </c>
      <c r="AA30" s="298">
        <v>-0.22800000000000001</v>
      </c>
      <c r="AB30" s="342">
        <v>-1.0485930096273667E-2</v>
      </c>
      <c r="AC30" s="317">
        <v>337.05900000000003</v>
      </c>
      <c r="AD30" s="345">
        <v>13.283510523262466</v>
      </c>
      <c r="AE30" s="298">
        <v>104.79600000000001</v>
      </c>
      <c r="AF30" s="342">
        <v>4.1300151273095018</v>
      </c>
      <c r="AG30" s="298">
        <v>127.825</v>
      </c>
      <c r="AH30" s="342">
        <v>5.0375890649293584</v>
      </c>
      <c r="AI30" s="109" t="s">
        <v>55</v>
      </c>
    </row>
    <row r="31" spans="1:35" ht="30" customHeight="1">
      <c r="A31" s="109" t="s">
        <v>56</v>
      </c>
      <c r="B31" s="500">
        <v>266619.60700000002</v>
      </c>
      <c r="C31" s="298">
        <v>67.363</v>
      </c>
      <c r="D31" s="342">
        <v>2.5265583712303648</v>
      </c>
      <c r="E31" s="308">
        <v>52.511000000000003</v>
      </c>
      <c r="F31" s="342">
        <v>1.9695100668271559</v>
      </c>
      <c r="G31" s="308">
        <v>0.75900000000000001</v>
      </c>
      <c r="H31" s="342">
        <v>2.8467523770673023E-2</v>
      </c>
      <c r="I31" s="305">
        <v>14.093</v>
      </c>
      <c r="J31" s="348">
        <v>0.52858078063253611</v>
      </c>
      <c r="K31" s="298">
        <v>80.989000000000004</v>
      </c>
      <c r="L31" s="342">
        <v>3.4826394079912917</v>
      </c>
      <c r="M31" s="311">
        <v>10.930999999999999</v>
      </c>
      <c r="N31" s="342">
        <v>0.47004817158815154</v>
      </c>
      <c r="O31" s="313">
        <v>0.16500000000000001</v>
      </c>
      <c r="P31" s="342">
        <v>7.0952290103416899E-3</v>
      </c>
      <c r="Q31" s="313">
        <v>69.893000000000001</v>
      </c>
      <c r="R31" s="342">
        <v>3.0054960073927983</v>
      </c>
      <c r="S31" s="305">
        <v>0.78300000000000003</v>
      </c>
      <c r="T31" s="342">
        <v>3.3670086758166927E-2</v>
      </c>
      <c r="U31" s="305">
        <v>0.78300000000000003</v>
      </c>
      <c r="V31" s="342">
        <v>3.3670086758166927E-2</v>
      </c>
      <c r="W31" s="305">
        <v>0</v>
      </c>
      <c r="X31" s="342">
        <v>0</v>
      </c>
      <c r="Y31" s="305">
        <v>0</v>
      </c>
      <c r="Z31" s="342">
        <v>0</v>
      </c>
      <c r="AA31" s="298">
        <v>0</v>
      </c>
      <c r="AB31" s="342">
        <v>0</v>
      </c>
      <c r="AC31" s="317">
        <v>390.488</v>
      </c>
      <c r="AD31" s="345">
        <v>14.645884614179929</v>
      </c>
      <c r="AE31" s="298">
        <v>114.506</v>
      </c>
      <c r="AF31" s="342">
        <v>4.294732907621456</v>
      </c>
      <c r="AG31" s="298">
        <v>435.27300000000002</v>
      </c>
      <c r="AH31" s="342">
        <v>16.325618543125373</v>
      </c>
      <c r="AI31" s="109" t="s">
        <v>56</v>
      </c>
    </row>
    <row r="32" spans="1:35" ht="30" customHeight="1">
      <c r="A32" s="109" t="s">
        <v>57</v>
      </c>
      <c r="B32" s="500">
        <v>417727.54</v>
      </c>
      <c r="C32" s="298">
        <v>114.514</v>
      </c>
      <c r="D32" s="342">
        <v>2.7413562438330015</v>
      </c>
      <c r="E32" s="308">
        <v>86.52</v>
      </c>
      <c r="F32" s="342">
        <v>2.0712065093912648</v>
      </c>
      <c r="G32" s="308">
        <v>2.3050000000000002</v>
      </c>
      <c r="H32" s="342">
        <v>5.5179507676223601E-2</v>
      </c>
      <c r="I32" s="305">
        <v>25.689</v>
      </c>
      <c r="J32" s="348">
        <v>0.61497022676551316</v>
      </c>
      <c r="K32" s="298">
        <v>96.525999999999996</v>
      </c>
      <c r="L32" s="342">
        <v>2.6205935850712816</v>
      </c>
      <c r="M32" s="311">
        <v>16.152000000000001</v>
      </c>
      <c r="N32" s="342">
        <v>0.4385121893176071</v>
      </c>
      <c r="O32" s="313">
        <v>1.341</v>
      </c>
      <c r="P32" s="342">
        <v>3.6406936966004895E-2</v>
      </c>
      <c r="Q32" s="313">
        <v>79.033000000000001</v>
      </c>
      <c r="R32" s="342">
        <v>2.1456744587876697</v>
      </c>
      <c r="S32" s="305">
        <v>0.67</v>
      </c>
      <c r="T32" s="342">
        <v>1.8189893935289546E-2</v>
      </c>
      <c r="U32" s="305">
        <v>0.67</v>
      </c>
      <c r="V32" s="342">
        <v>1.8189893935289546E-2</v>
      </c>
      <c r="W32" s="305">
        <v>0</v>
      </c>
      <c r="X32" s="342">
        <v>0</v>
      </c>
      <c r="Y32" s="305">
        <v>0</v>
      </c>
      <c r="Z32" s="342">
        <v>0</v>
      </c>
      <c r="AA32" s="298">
        <v>-0.17599999999999999</v>
      </c>
      <c r="AB32" s="342">
        <v>-4.7782407949417309E-3</v>
      </c>
      <c r="AC32" s="317">
        <v>1100.204</v>
      </c>
      <c r="AD32" s="345">
        <v>26.337837337705817</v>
      </c>
      <c r="AE32" s="298">
        <v>136.434</v>
      </c>
      <c r="AF32" s="342">
        <v>3.2661001953570024</v>
      </c>
      <c r="AG32" s="298">
        <v>263.14499999999998</v>
      </c>
      <c r="AH32" s="342">
        <v>6.2994410184207625</v>
      </c>
      <c r="AI32" s="109" t="s">
        <v>57</v>
      </c>
    </row>
    <row r="33" spans="1:35" ht="30" customHeight="1">
      <c r="A33" s="109" t="s">
        <v>58</v>
      </c>
      <c r="B33" s="500">
        <v>1160571.8659999999</v>
      </c>
      <c r="C33" s="298">
        <v>260.07900000000001</v>
      </c>
      <c r="D33" s="342">
        <v>2.2409555807722814</v>
      </c>
      <c r="E33" s="308">
        <v>197.227</v>
      </c>
      <c r="F33" s="342">
        <v>1.6993949774067678</v>
      </c>
      <c r="G33" s="308">
        <v>3.548</v>
      </c>
      <c r="H33" s="342">
        <v>3.0571135695615773E-2</v>
      </c>
      <c r="I33" s="305">
        <v>59.304000000000002</v>
      </c>
      <c r="J33" s="348">
        <v>0.51098946766989795</v>
      </c>
      <c r="K33" s="298">
        <v>320.8</v>
      </c>
      <c r="L33" s="342">
        <v>3.1502152230870162</v>
      </c>
      <c r="M33" s="311">
        <v>101.002</v>
      </c>
      <c r="N33" s="342">
        <v>0.99182680162791392</v>
      </c>
      <c r="O33" s="313">
        <v>2.452</v>
      </c>
      <c r="P33" s="342">
        <v>2.4078328326089037E-2</v>
      </c>
      <c r="Q33" s="313">
        <v>217.346</v>
      </c>
      <c r="R33" s="342">
        <v>2.134310093133013</v>
      </c>
      <c r="S33" s="305">
        <v>10.18</v>
      </c>
      <c r="T33" s="342">
        <v>9.9966306019407189E-2</v>
      </c>
      <c r="U33" s="305">
        <v>5.5830000000000002</v>
      </c>
      <c r="V33" s="342">
        <v>5.4824350344435203E-2</v>
      </c>
      <c r="W33" s="305">
        <v>0</v>
      </c>
      <c r="X33" s="342">
        <v>0</v>
      </c>
      <c r="Y33" s="305">
        <v>4.5970000000000004</v>
      </c>
      <c r="Z33" s="342">
        <v>4.5141955674971992E-2</v>
      </c>
      <c r="AA33" s="298">
        <v>-0.63</v>
      </c>
      <c r="AB33" s="342">
        <v>-6.1865199206509354E-3</v>
      </c>
      <c r="AC33" s="317">
        <v>1936.0740000000001</v>
      </c>
      <c r="AD33" s="345">
        <v>16.682069044744534</v>
      </c>
      <c r="AE33" s="298">
        <v>318.28300000000002</v>
      </c>
      <c r="AF33" s="342">
        <v>2.7424669624035158</v>
      </c>
      <c r="AG33" s="298">
        <v>656.59400000000005</v>
      </c>
      <c r="AH33" s="342">
        <v>5.6575040222455311</v>
      </c>
      <c r="AI33" s="109" t="s">
        <v>58</v>
      </c>
    </row>
    <row r="34" spans="1:35" ht="30" customHeight="1">
      <c r="A34" s="109" t="s">
        <v>59</v>
      </c>
      <c r="B34" s="500">
        <v>218778.56599999999</v>
      </c>
      <c r="C34" s="298">
        <v>23.518999999999998</v>
      </c>
      <c r="D34" s="342">
        <v>1.0750139024130909</v>
      </c>
      <c r="E34" s="308">
        <v>17.802</v>
      </c>
      <c r="F34" s="342">
        <v>0.81369945536620802</v>
      </c>
      <c r="G34" s="308">
        <v>0.26300000000000001</v>
      </c>
      <c r="H34" s="342">
        <v>1.202128731385871E-2</v>
      </c>
      <c r="I34" s="305">
        <v>5.4539999999999997</v>
      </c>
      <c r="J34" s="348">
        <v>0.24929315973302429</v>
      </c>
      <c r="K34" s="298">
        <v>32.531999999999996</v>
      </c>
      <c r="L34" s="342">
        <v>1.6692980882902255</v>
      </c>
      <c r="M34" s="311">
        <v>7.1429999999999998</v>
      </c>
      <c r="N34" s="342">
        <v>0.3665251519936395</v>
      </c>
      <c r="O34" s="313">
        <v>0</v>
      </c>
      <c r="P34" s="342">
        <v>0</v>
      </c>
      <c r="Q34" s="313">
        <v>25.388999999999999</v>
      </c>
      <c r="R34" s="342">
        <v>1.3027729362965861</v>
      </c>
      <c r="S34" s="305">
        <v>2.1960000000000002</v>
      </c>
      <c r="T34" s="342">
        <v>0.11268223908414288</v>
      </c>
      <c r="U34" s="305">
        <v>2.1960000000000002</v>
      </c>
      <c r="V34" s="342">
        <v>0.11268223908414288</v>
      </c>
      <c r="W34" s="305">
        <v>0</v>
      </c>
      <c r="X34" s="342">
        <v>0</v>
      </c>
      <c r="Y34" s="305">
        <v>0</v>
      </c>
      <c r="Z34" s="342">
        <v>0</v>
      </c>
      <c r="AA34" s="298">
        <v>-2.3839999999999999</v>
      </c>
      <c r="AB34" s="342">
        <v>-0.12232898814963412</v>
      </c>
      <c r="AC34" s="317">
        <v>306.69400000000002</v>
      </c>
      <c r="AD34" s="345">
        <v>14.018466507363433</v>
      </c>
      <c r="AE34" s="298">
        <v>48.606000000000002</v>
      </c>
      <c r="AF34" s="342">
        <v>2.2216984455415072</v>
      </c>
      <c r="AG34" s="298">
        <v>67.088999999999999</v>
      </c>
      <c r="AH34" s="342">
        <v>3.0665252646367565</v>
      </c>
      <c r="AI34" s="109" t="s">
        <v>59</v>
      </c>
    </row>
    <row r="35" spans="1:35" ht="30" customHeight="1">
      <c r="A35" s="109" t="s">
        <v>60</v>
      </c>
      <c r="B35" s="500">
        <v>190562.05900000001</v>
      </c>
      <c r="C35" s="298">
        <v>1071.5429999999999</v>
      </c>
      <c r="D35" s="342">
        <v>56.230658171047565</v>
      </c>
      <c r="E35" s="308">
        <v>878.53899999999999</v>
      </c>
      <c r="F35" s="342">
        <v>46.102514037172526</v>
      </c>
      <c r="G35" s="308">
        <v>0.56899999999999995</v>
      </c>
      <c r="H35" s="342">
        <v>2.9859039253978668E-2</v>
      </c>
      <c r="I35" s="305">
        <v>192.435</v>
      </c>
      <c r="J35" s="348">
        <v>10.098285094621065</v>
      </c>
      <c r="K35" s="298">
        <v>5.8220000000000001</v>
      </c>
      <c r="L35" s="342">
        <v>0.34751979187492121</v>
      </c>
      <c r="M35" s="311">
        <v>1.659</v>
      </c>
      <c r="N35" s="342">
        <v>9.9027024170473099E-2</v>
      </c>
      <c r="O35" s="313">
        <v>0</v>
      </c>
      <c r="P35" s="342">
        <v>0</v>
      </c>
      <c r="Q35" s="313">
        <v>4.1630000000000003</v>
      </c>
      <c r="R35" s="342">
        <v>0.24849276770444817</v>
      </c>
      <c r="S35" s="305">
        <v>0</v>
      </c>
      <c r="T35" s="342">
        <v>0</v>
      </c>
      <c r="U35" s="305">
        <v>0</v>
      </c>
      <c r="V35" s="342">
        <v>0</v>
      </c>
      <c r="W35" s="305">
        <v>0</v>
      </c>
      <c r="X35" s="342">
        <v>0</v>
      </c>
      <c r="Y35" s="305">
        <v>0</v>
      </c>
      <c r="Z35" s="342">
        <v>0</v>
      </c>
      <c r="AA35" s="298">
        <v>0</v>
      </c>
      <c r="AB35" s="342">
        <v>0</v>
      </c>
      <c r="AC35" s="317">
        <v>412.41699999999997</v>
      </c>
      <c r="AD35" s="345">
        <v>21.642136014074026</v>
      </c>
      <c r="AE35" s="298">
        <v>75.042000000000002</v>
      </c>
      <c r="AF35" s="342">
        <v>3.9379297428770959</v>
      </c>
      <c r="AG35" s="298">
        <v>389.63400000000001</v>
      </c>
      <c r="AH35" s="342">
        <v>20.446567488022364</v>
      </c>
      <c r="AI35" s="109" t="s">
        <v>60</v>
      </c>
    </row>
    <row r="36" spans="1:35" ht="30" customHeight="1">
      <c r="A36" s="109" t="s">
        <v>61</v>
      </c>
      <c r="B36" s="500">
        <v>324945.25099999999</v>
      </c>
      <c r="C36" s="298">
        <v>77.456999999999994</v>
      </c>
      <c r="D36" s="342">
        <v>2.3836938610929259</v>
      </c>
      <c r="E36" s="308">
        <v>61.594000000000001</v>
      </c>
      <c r="F36" s="342">
        <v>1.895519316267835</v>
      </c>
      <c r="G36" s="308">
        <v>0.252</v>
      </c>
      <c r="H36" s="342">
        <v>7.755152574917921E-3</v>
      </c>
      <c r="I36" s="305">
        <v>15.611000000000001</v>
      </c>
      <c r="J36" s="348">
        <v>0.48041939225017327</v>
      </c>
      <c r="K36" s="298">
        <v>59.908999999999999</v>
      </c>
      <c r="L36" s="342">
        <v>2.085906926681357</v>
      </c>
      <c r="M36" s="311">
        <v>9.8140000000000001</v>
      </c>
      <c r="N36" s="342">
        <v>0.34170309266472215</v>
      </c>
      <c r="O36" s="313">
        <v>0.60299999999999998</v>
      </c>
      <c r="P36" s="342">
        <v>2.0995207344286473E-2</v>
      </c>
      <c r="Q36" s="313">
        <v>49.491999999999997</v>
      </c>
      <c r="R36" s="342">
        <v>1.7232086266723485</v>
      </c>
      <c r="S36" s="305">
        <v>0</v>
      </c>
      <c r="T36" s="342">
        <v>0</v>
      </c>
      <c r="U36" s="305">
        <v>0</v>
      </c>
      <c r="V36" s="342">
        <v>0</v>
      </c>
      <c r="W36" s="305">
        <v>0</v>
      </c>
      <c r="X36" s="342">
        <v>0</v>
      </c>
      <c r="Y36" s="305">
        <v>0</v>
      </c>
      <c r="Z36" s="342">
        <v>0</v>
      </c>
      <c r="AA36" s="298">
        <v>-0.193</v>
      </c>
      <c r="AB36" s="342">
        <v>-6.7198590670767651E-3</v>
      </c>
      <c r="AC36" s="317">
        <v>760.94600000000003</v>
      </c>
      <c r="AD36" s="345">
        <v>23.417667981244016</v>
      </c>
      <c r="AE36" s="298">
        <v>168.22800000000001</v>
      </c>
      <c r="AF36" s="342">
        <v>5.1771182832273492</v>
      </c>
      <c r="AG36" s="298">
        <v>183.089</v>
      </c>
      <c r="AH36" s="342">
        <v>5.6344568642426474</v>
      </c>
      <c r="AI36" s="109" t="s">
        <v>61</v>
      </c>
    </row>
    <row r="37" spans="1:35" ht="30" customHeight="1">
      <c r="A37" s="109" t="s">
        <v>62</v>
      </c>
      <c r="B37" s="500">
        <v>1780972.395</v>
      </c>
      <c r="C37" s="298">
        <v>510.37700000000001</v>
      </c>
      <c r="D37" s="342">
        <v>2.8657210040585719</v>
      </c>
      <c r="E37" s="308">
        <v>417.166</v>
      </c>
      <c r="F37" s="342">
        <v>2.3423496128922312</v>
      </c>
      <c r="G37" s="308">
        <v>1.323</v>
      </c>
      <c r="H37" s="342">
        <v>7.4285261451230971E-3</v>
      </c>
      <c r="I37" s="305">
        <v>91.888000000000005</v>
      </c>
      <c r="J37" s="348">
        <v>0.51594286502121789</v>
      </c>
      <c r="K37" s="298">
        <v>232.553</v>
      </c>
      <c r="L37" s="342">
        <v>1.5171722103449807</v>
      </c>
      <c r="M37" s="311">
        <v>51.600999999999999</v>
      </c>
      <c r="N37" s="342">
        <v>0.33664413370720375</v>
      </c>
      <c r="O37" s="313">
        <v>1.0669999999999999</v>
      </c>
      <c r="P37" s="342">
        <v>6.9610916584094571E-3</v>
      </c>
      <c r="Q37" s="313">
        <v>179.88499999999999</v>
      </c>
      <c r="R37" s="342">
        <v>1.1735669849793675</v>
      </c>
      <c r="S37" s="305">
        <v>10.430999999999999</v>
      </c>
      <c r="T37" s="342">
        <v>6.8051684244488334E-2</v>
      </c>
      <c r="U37" s="305">
        <v>10.430999999999999</v>
      </c>
      <c r="V37" s="342">
        <v>6.8051684244488334E-2</v>
      </c>
      <c r="W37" s="305">
        <v>0</v>
      </c>
      <c r="X37" s="342">
        <v>0</v>
      </c>
      <c r="Y37" s="305">
        <v>0</v>
      </c>
      <c r="Z37" s="342">
        <v>0</v>
      </c>
      <c r="AA37" s="298">
        <v>-3.9750000000000001</v>
      </c>
      <c r="AB37" s="342">
        <v>-2.593283912106616E-2</v>
      </c>
      <c r="AC37" s="317">
        <v>6040.6030000000001</v>
      </c>
      <c r="AD37" s="345">
        <v>33.917443172947102</v>
      </c>
      <c r="AE37" s="298">
        <v>963.43600000000004</v>
      </c>
      <c r="AF37" s="342">
        <v>5.4096065874170947</v>
      </c>
      <c r="AG37" s="298">
        <v>113.114</v>
      </c>
      <c r="AH37" s="342">
        <v>0.63512494813261833</v>
      </c>
      <c r="AI37" s="109" t="s">
        <v>62</v>
      </c>
    </row>
    <row r="38" spans="1:35" ht="30" customHeight="1">
      <c r="A38" s="109" t="s">
        <v>63</v>
      </c>
      <c r="B38" s="500">
        <v>893845.27399999998</v>
      </c>
      <c r="C38" s="298">
        <v>205.37799999999999</v>
      </c>
      <c r="D38" s="342">
        <v>2.2976907298611504</v>
      </c>
      <c r="E38" s="308">
        <v>144.47</v>
      </c>
      <c r="F38" s="342">
        <v>1.6162752570530456</v>
      </c>
      <c r="G38" s="308">
        <v>0.11899999999999999</v>
      </c>
      <c r="H38" s="342">
        <v>1.3313266116793275E-3</v>
      </c>
      <c r="I38" s="305">
        <v>60.789000000000001</v>
      </c>
      <c r="J38" s="348">
        <v>0.68008414619642554</v>
      </c>
      <c r="K38" s="298">
        <v>186.62899999999999</v>
      </c>
      <c r="L38" s="342">
        <v>2.4159235929331806</v>
      </c>
      <c r="M38" s="311">
        <v>27.071000000000002</v>
      </c>
      <c r="N38" s="342">
        <v>0.35043571783749655</v>
      </c>
      <c r="O38" s="313">
        <v>0.50600000000000001</v>
      </c>
      <c r="P38" s="342">
        <v>6.5502003334111502E-3</v>
      </c>
      <c r="Q38" s="313">
        <v>159.05199999999999</v>
      </c>
      <c r="R38" s="342">
        <v>2.058937674762273</v>
      </c>
      <c r="S38" s="305">
        <v>13.595000000000001</v>
      </c>
      <c r="T38" s="342">
        <v>0.17598808998562171</v>
      </c>
      <c r="U38" s="305">
        <v>8.5069999999999997</v>
      </c>
      <c r="V38" s="342">
        <v>0.11012362497298153</v>
      </c>
      <c r="W38" s="305">
        <v>0</v>
      </c>
      <c r="X38" s="342">
        <v>0</v>
      </c>
      <c r="Y38" s="305">
        <v>5.0880000000000001</v>
      </c>
      <c r="Z38" s="342">
        <v>6.5864465012640191E-2</v>
      </c>
      <c r="AA38" s="298">
        <v>-1.373</v>
      </c>
      <c r="AB38" s="342">
        <v>-1.7773567307852785E-2</v>
      </c>
      <c r="AC38" s="317">
        <v>2069.9949999999999</v>
      </c>
      <c r="AD38" s="345">
        <v>23.158314533976046</v>
      </c>
      <c r="AE38" s="298">
        <v>360.12400000000002</v>
      </c>
      <c r="AF38" s="342">
        <v>4.0289299554992111</v>
      </c>
      <c r="AG38" s="298">
        <v>994.31600000000003</v>
      </c>
      <c r="AH38" s="342">
        <v>11.124028161500355</v>
      </c>
      <c r="AI38" s="109" t="s">
        <v>63</v>
      </c>
    </row>
    <row r="39" spans="1:35" ht="30" customHeight="1">
      <c r="A39" s="109" t="s">
        <v>64</v>
      </c>
      <c r="B39" s="500">
        <v>148525.01199999999</v>
      </c>
      <c r="C39" s="298">
        <v>114.288</v>
      </c>
      <c r="D39" s="342">
        <v>7.6948655624414295</v>
      </c>
      <c r="E39" s="308">
        <v>77.227000000000004</v>
      </c>
      <c r="F39" s="342">
        <v>5.1995956075061622</v>
      </c>
      <c r="G39" s="308">
        <v>0.17599999999999999</v>
      </c>
      <c r="H39" s="342">
        <v>1.184985596904042E-2</v>
      </c>
      <c r="I39" s="305">
        <v>36.884999999999998</v>
      </c>
      <c r="J39" s="348">
        <v>2.4834200989662265</v>
      </c>
      <c r="K39" s="298">
        <v>16.099</v>
      </c>
      <c r="L39" s="342">
        <v>1.2071729090993253</v>
      </c>
      <c r="M39" s="311">
        <v>2.5790000000000002</v>
      </c>
      <c r="N39" s="342">
        <v>0.19338461597410775</v>
      </c>
      <c r="O39" s="313">
        <v>0</v>
      </c>
      <c r="P39" s="342">
        <v>0</v>
      </c>
      <c r="Q39" s="313">
        <v>13.52</v>
      </c>
      <c r="R39" s="342">
        <v>1.0137882931252176</v>
      </c>
      <c r="S39" s="305">
        <v>0</v>
      </c>
      <c r="T39" s="342">
        <v>0</v>
      </c>
      <c r="U39" s="305">
        <v>0</v>
      </c>
      <c r="V39" s="342">
        <v>0</v>
      </c>
      <c r="W39" s="305">
        <v>0</v>
      </c>
      <c r="X39" s="342">
        <v>0</v>
      </c>
      <c r="Y39" s="305">
        <v>0</v>
      </c>
      <c r="Z39" s="342">
        <v>0</v>
      </c>
      <c r="AA39" s="298">
        <v>-0.42</v>
      </c>
      <c r="AB39" s="342">
        <v>-3.1493423307144337E-2</v>
      </c>
      <c r="AC39" s="317">
        <v>386.10300000000001</v>
      </c>
      <c r="AD39" s="345">
        <v>25.995823518263716</v>
      </c>
      <c r="AE39" s="298">
        <v>57.036999999999999</v>
      </c>
      <c r="AF39" s="342">
        <v>3.8402286074213547</v>
      </c>
      <c r="AG39" s="298">
        <v>138.02799999999999</v>
      </c>
      <c r="AH39" s="342">
        <v>9.2932495437199503</v>
      </c>
      <c r="AI39" s="109" t="s">
        <v>64</v>
      </c>
    </row>
    <row r="40" spans="1:35" ht="30" customHeight="1">
      <c r="A40" s="109" t="s">
        <v>65</v>
      </c>
      <c r="B40" s="500">
        <v>124292.844</v>
      </c>
      <c r="C40" s="298">
        <v>52.088999999999999</v>
      </c>
      <c r="D40" s="342">
        <v>4.1908285564694294</v>
      </c>
      <c r="E40" s="308">
        <v>43.616999999999997</v>
      </c>
      <c r="F40" s="342">
        <v>3.5092124853141184</v>
      </c>
      <c r="G40" s="308">
        <v>0.66800000000000004</v>
      </c>
      <c r="H40" s="342">
        <v>5.3744043381934371E-2</v>
      </c>
      <c r="I40" s="305">
        <v>7.8040000000000003</v>
      </c>
      <c r="J40" s="348">
        <v>0.62787202777337692</v>
      </c>
      <c r="K40" s="298">
        <v>20.928999999999998</v>
      </c>
      <c r="L40" s="342">
        <v>1.9634378459203981</v>
      </c>
      <c r="M40" s="311">
        <v>2.7530000000000001</v>
      </c>
      <c r="N40" s="342">
        <v>0.25827055233498286</v>
      </c>
      <c r="O40" s="313">
        <v>9.7000000000000003E-2</v>
      </c>
      <c r="P40" s="342">
        <v>9.0999795047197012E-3</v>
      </c>
      <c r="Q40" s="313">
        <v>18.079000000000001</v>
      </c>
      <c r="R40" s="342">
        <v>1.6960673140806957</v>
      </c>
      <c r="S40" s="305">
        <v>0</v>
      </c>
      <c r="T40" s="342">
        <v>0</v>
      </c>
      <c r="U40" s="305">
        <v>0</v>
      </c>
      <c r="V40" s="342">
        <v>0</v>
      </c>
      <c r="W40" s="305">
        <v>0</v>
      </c>
      <c r="X40" s="342">
        <v>0</v>
      </c>
      <c r="Y40" s="305">
        <v>0</v>
      </c>
      <c r="Z40" s="342">
        <v>0</v>
      </c>
      <c r="AA40" s="298">
        <v>0</v>
      </c>
      <c r="AB40" s="342">
        <v>0</v>
      </c>
      <c r="AC40" s="317">
        <v>177.55500000000001</v>
      </c>
      <c r="AD40" s="345">
        <v>14.285215004011013</v>
      </c>
      <c r="AE40" s="298">
        <v>11.737</v>
      </c>
      <c r="AF40" s="342">
        <v>0.94430215145773</v>
      </c>
      <c r="AG40" s="298">
        <v>44.420999999999999</v>
      </c>
      <c r="AH40" s="342">
        <v>3.5738984297438718</v>
      </c>
      <c r="AI40" s="109" t="s">
        <v>65</v>
      </c>
    </row>
    <row r="41" spans="1:35" ht="30" customHeight="1">
      <c r="A41" s="109" t="s">
        <v>66</v>
      </c>
      <c r="B41" s="500">
        <v>78538.095000000001</v>
      </c>
      <c r="C41" s="298">
        <v>16.869</v>
      </c>
      <c r="D41" s="342">
        <v>2.1478748625109891</v>
      </c>
      <c r="E41" s="308">
        <v>5.298</v>
      </c>
      <c r="F41" s="342">
        <v>0.67457709535735488</v>
      </c>
      <c r="G41" s="308">
        <v>0.01</v>
      </c>
      <c r="H41" s="342">
        <v>1.2732674506556341E-3</v>
      </c>
      <c r="I41" s="305">
        <v>11.561</v>
      </c>
      <c r="J41" s="348">
        <v>1.4720244997029783</v>
      </c>
      <c r="K41" s="298">
        <v>9.9260000000000002</v>
      </c>
      <c r="L41" s="342">
        <v>1.5070954649676473</v>
      </c>
      <c r="M41" s="311">
        <v>1.605</v>
      </c>
      <c r="N41" s="342">
        <v>0.24369214399285452</v>
      </c>
      <c r="O41" s="313">
        <v>0</v>
      </c>
      <c r="P41" s="342">
        <v>0</v>
      </c>
      <c r="Q41" s="313">
        <v>8.3209999999999997</v>
      </c>
      <c r="R41" s="342">
        <v>1.2634033209747928</v>
      </c>
      <c r="S41" s="305">
        <v>0</v>
      </c>
      <c r="T41" s="342">
        <v>0</v>
      </c>
      <c r="U41" s="305">
        <v>0</v>
      </c>
      <c r="V41" s="342">
        <v>0</v>
      </c>
      <c r="W41" s="305">
        <v>0</v>
      </c>
      <c r="X41" s="342">
        <v>0</v>
      </c>
      <c r="Y41" s="305">
        <v>0</v>
      </c>
      <c r="Z41" s="342">
        <v>0</v>
      </c>
      <c r="AA41" s="298">
        <v>0</v>
      </c>
      <c r="AB41" s="342">
        <v>0</v>
      </c>
      <c r="AC41" s="317">
        <v>115.29600000000001</v>
      </c>
      <c r="AD41" s="345">
        <v>14.680264399079199</v>
      </c>
      <c r="AE41" s="298">
        <v>55.375999999999998</v>
      </c>
      <c r="AF41" s="342">
        <v>7.0508458347506391</v>
      </c>
      <c r="AG41" s="298">
        <v>18.872</v>
      </c>
      <c r="AH41" s="342">
        <v>2.4029103328773127</v>
      </c>
      <c r="AI41" s="109" t="s">
        <v>66</v>
      </c>
    </row>
    <row r="42" spans="1:35" ht="30" customHeight="1">
      <c r="A42" s="109" t="s">
        <v>67</v>
      </c>
      <c r="B42" s="500">
        <v>72280.56</v>
      </c>
      <c r="C42" s="298">
        <v>85.039000000000001</v>
      </c>
      <c r="D42" s="342">
        <v>11.765127442288771</v>
      </c>
      <c r="E42" s="308">
        <v>79.009</v>
      </c>
      <c r="F42" s="342">
        <v>10.930878233372846</v>
      </c>
      <c r="G42" s="308">
        <v>0.92800000000000005</v>
      </c>
      <c r="H42" s="342">
        <v>0.12838860130580063</v>
      </c>
      <c r="I42" s="305">
        <v>5.1020000000000003</v>
      </c>
      <c r="J42" s="348">
        <v>0.7058606076101237</v>
      </c>
      <c r="K42" s="298">
        <v>5.9459999999999997</v>
      </c>
      <c r="L42" s="342">
        <v>0.91184007312714055</v>
      </c>
      <c r="M42" s="311">
        <v>1.129</v>
      </c>
      <c r="N42" s="342">
        <v>0.17313613228397945</v>
      </c>
      <c r="O42" s="313">
        <v>0</v>
      </c>
      <c r="P42" s="342">
        <v>0</v>
      </c>
      <c r="Q42" s="313">
        <v>4.8170000000000002</v>
      </c>
      <c r="R42" s="342">
        <v>0.73870394084316116</v>
      </c>
      <c r="S42" s="305">
        <v>0</v>
      </c>
      <c r="T42" s="342">
        <v>0</v>
      </c>
      <c r="U42" s="305">
        <v>0</v>
      </c>
      <c r="V42" s="342">
        <v>0</v>
      </c>
      <c r="W42" s="305">
        <v>0</v>
      </c>
      <c r="X42" s="342">
        <v>0</v>
      </c>
      <c r="Y42" s="305">
        <v>0</v>
      </c>
      <c r="Z42" s="342">
        <v>0</v>
      </c>
      <c r="AA42" s="298">
        <v>0</v>
      </c>
      <c r="AB42" s="342">
        <v>0</v>
      </c>
      <c r="AC42" s="317">
        <v>119.539</v>
      </c>
      <c r="AD42" s="345">
        <v>16.538195055489332</v>
      </c>
      <c r="AE42" s="298">
        <v>17.585999999999999</v>
      </c>
      <c r="AF42" s="342">
        <v>2.4330193346592774</v>
      </c>
      <c r="AG42" s="298">
        <v>100.506</v>
      </c>
      <c r="AH42" s="342">
        <v>13.904983580647411</v>
      </c>
      <c r="AI42" s="109" t="s">
        <v>67</v>
      </c>
    </row>
    <row r="43" spans="1:35" ht="30" customHeight="1">
      <c r="A43" s="109" t="s">
        <v>68</v>
      </c>
      <c r="B43" s="500">
        <v>319789.09499999997</v>
      </c>
      <c r="C43" s="298">
        <v>96.849000000000004</v>
      </c>
      <c r="D43" s="342">
        <v>3.0285272860852248</v>
      </c>
      <c r="E43" s="308">
        <v>78.177000000000007</v>
      </c>
      <c r="F43" s="342">
        <v>2.4446424603690762</v>
      </c>
      <c r="G43" s="308">
        <v>0.19800000000000001</v>
      </c>
      <c r="H43" s="342">
        <v>6.1915807354218887E-3</v>
      </c>
      <c r="I43" s="305">
        <v>18.474</v>
      </c>
      <c r="J43" s="348">
        <v>0.57769324498072716</v>
      </c>
      <c r="K43" s="298">
        <v>65.406000000000006</v>
      </c>
      <c r="L43" s="342">
        <v>2.3892919071791869</v>
      </c>
      <c r="M43" s="311">
        <v>11.7</v>
      </c>
      <c r="N43" s="342">
        <v>0.42740291890646859</v>
      </c>
      <c r="O43" s="313">
        <v>0.59699999999999998</v>
      </c>
      <c r="P43" s="342">
        <v>2.1808507913432626E-2</v>
      </c>
      <c r="Q43" s="313">
        <v>53.109000000000002</v>
      </c>
      <c r="R43" s="342">
        <v>1.9400804803592857</v>
      </c>
      <c r="S43" s="305">
        <v>0</v>
      </c>
      <c r="T43" s="342">
        <v>0</v>
      </c>
      <c r="U43" s="305">
        <v>0</v>
      </c>
      <c r="V43" s="342">
        <v>0</v>
      </c>
      <c r="W43" s="305">
        <v>0</v>
      </c>
      <c r="X43" s="342">
        <v>0</v>
      </c>
      <c r="Y43" s="305">
        <v>0</v>
      </c>
      <c r="Z43" s="342">
        <v>0</v>
      </c>
      <c r="AA43" s="298">
        <v>-0.20399999999999999</v>
      </c>
      <c r="AB43" s="342">
        <v>-7.4521534578563748E-3</v>
      </c>
      <c r="AC43" s="317">
        <v>454.827</v>
      </c>
      <c r="AD43" s="345">
        <v>14.222717632069351</v>
      </c>
      <c r="AE43" s="298">
        <v>98.332999999999998</v>
      </c>
      <c r="AF43" s="342">
        <v>3.0749328709911139</v>
      </c>
      <c r="AG43" s="298">
        <v>161.04</v>
      </c>
      <c r="AH43" s="342">
        <v>5.035818998143136</v>
      </c>
      <c r="AI43" s="109" t="s">
        <v>68</v>
      </c>
    </row>
    <row r="44" spans="1:35" ht="30" customHeight="1">
      <c r="A44" s="109" t="s">
        <v>69</v>
      </c>
      <c r="B44" s="500">
        <v>415582.45</v>
      </c>
      <c r="C44" s="298">
        <v>109.64400000000001</v>
      </c>
      <c r="D44" s="342">
        <v>2.6383212284349349</v>
      </c>
      <c r="E44" s="308">
        <v>87.171999999999997</v>
      </c>
      <c r="F44" s="342">
        <v>2.0975861709270927</v>
      </c>
      <c r="G44" s="308">
        <v>0.03</v>
      </c>
      <c r="H44" s="342">
        <v>7.2187841425931231E-4</v>
      </c>
      <c r="I44" s="305">
        <v>22.442</v>
      </c>
      <c r="J44" s="348">
        <v>0.54001317909358293</v>
      </c>
      <c r="K44" s="298">
        <v>57.68</v>
      </c>
      <c r="L44" s="342">
        <v>1.5862912621123191</v>
      </c>
      <c r="M44" s="311">
        <v>7.1539999999999999</v>
      </c>
      <c r="N44" s="342">
        <v>0.19674631916004731</v>
      </c>
      <c r="O44" s="313">
        <v>0</v>
      </c>
      <c r="P44" s="342">
        <v>0</v>
      </c>
      <c r="Q44" s="313">
        <v>50.526000000000003</v>
      </c>
      <c r="R44" s="342">
        <v>1.3895449429522717</v>
      </c>
      <c r="S44" s="305">
        <v>0.35199999999999998</v>
      </c>
      <c r="T44" s="342">
        <v>9.6805569393816973E-3</v>
      </c>
      <c r="U44" s="305">
        <v>0.35199999999999998</v>
      </c>
      <c r="V44" s="342">
        <v>9.6805569393816973E-3</v>
      </c>
      <c r="W44" s="305">
        <v>0</v>
      </c>
      <c r="X44" s="342">
        <v>0</v>
      </c>
      <c r="Y44" s="305">
        <v>0</v>
      </c>
      <c r="Z44" s="342">
        <v>0</v>
      </c>
      <c r="AA44" s="298">
        <v>-0.83199999999999996</v>
      </c>
      <c r="AB44" s="342">
        <v>-2.2881316402174921E-2</v>
      </c>
      <c r="AC44" s="317">
        <v>749.56700000000001</v>
      </c>
      <c r="AD44" s="345">
        <v>18.036541244703667</v>
      </c>
      <c r="AE44" s="298">
        <v>118.89</v>
      </c>
      <c r="AF44" s="342">
        <v>2.8608041557096553</v>
      </c>
      <c r="AG44" s="298">
        <v>380.36</v>
      </c>
      <c r="AH44" s="342">
        <v>9.152455788255736</v>
      </c>
      <c r="AI44" s="109" t="s">
        <v>69</v>
      </c>
    </row>
    <row r="45" spans="1:35" ht="30" customHeight="1">
      <c r="A45" s="109" t="s">
        <v>70</v>
      </c>
      <c r="B45" s="500">
        <v>155887.15299999999</v>
      </c>
      <c r="C45" s="298">
        <v>35.122999999999998</v>
      </c>
      <c r="D45" s="342">
        <v>2.2531042054504646</v>
      </c>
      <c r="E45" s="308">
        <v>29.260999999999999</v>
      </c>
      <c r="F45" s="342">
        <v>1.8770629546361657</v>
      </c>
      <c r="G45" s="308">
        <v>0.51400000000000001</v>
      </c>
      <c r="H45" s="342">
        <v>3.2972569586924211E-2</v>
      </c>
      <c r="I45" s="305">
        <v>5.3479999999999999</v>
      </c>
      <c r="J45" s="348">
        <v>0.34306868122737483</v>
      </c>
      <c r="K45" s="298">
        <v>6.0129999999999999</v>
      </c>
      <c r="L45" s="342">
        <v>0.43090934338419329</v>
      </c>
      <c r="M45" s="311">
        <v>1.9019999999999999</v>
      </c>
      <c r="N45" s="342">
        <v>0.13630293881868211</v>
      </c>
      <c r="O45" s="313">
        <v>0</v>
      </c>
      <c r="P45" s="342">
        <v>0</v>
      </c>
      <c r="Q45" s="313">
        <v>4.1109999999999998</v>
      </c>
      <c r="R45" s="342">
        <v>0.29460640456551113</v>
      </c>
      <c r="S45" s="305">
        <v>0</v>
      </c>
      <c r="T45" s="342">
        <v>0</v>
      </c>
      <c r="U45" s="305">
        <v>0</v>
      </c>
      <c r="V45" s="342">
        <v>0</v>
      </c>
      <c r="W45" s="305">
        <v>0</v>
      </c>
      <c r="X45" s="342">
        <v>0</v>
      </c>
      <c r="Y45" s="305">
        <v>0</v>
      </c>
      <c r="Z45" s="342">
        <v>0</v>
      </c>
      <c r="AA45" s="298">
        <v>-0.02</v>
      </c>
      <c r="AB45" s="342">
        <v>-1.4332590832668991E-3</v>
      </c>
      <c r="AC45" s="317">
        <v>227.352</v>
      </c>
      <c r="AD45" s="345">
        <v>14.584396188183641</v>
      </c>
      <c r="AE45" s="298">
        <v>56.923999999999999</v>
      </c>
      <c r="AF45" s="342">
        <v>3.6516158582997535</v>
      </c>
      <c r="AG45" s="298">
        <v>118.259</v>
      </c>
      <c r="AH45" s="342">
        <v>7.5861928147472169</v>
      </c>
      <c r="AI45" s="109" t="s">
        <v>70</v>
      </c>
    </row>
    <row r="46" spans="1:35" ht="30" customHeight="1">
      <c r="A46" s="109" t="s">
        <v>71</v>
      </c>
      <c r="B46" s="500">
        <v>119494.38400000001</v>
      </c>
      <c r="C46" s="298">
        <v>56.116</v>
      </c>
      <c r="D46" s="342">
        <v>4.6961202795940604</v>
      </c>
      <c r="E46" s="308">
        <v>39.529000000000003</v>
      </c>
      <c r="F46" s="342">
        <v>3.3080215719593986</v>
      </c>
      <c r="G46" s="308">
        <v>1.4E-2</v>
      </c>
      <c r="H46" s="342">
        <v>1.1716031776020537E-3</v>
      </c>
      <c r="I46" s="305">
        <v>16.573</v>
      </c>
      <c r="J46" s="348">
        <v>1.3869271044570597</v>
      </c>
      <c r="K46" s="298">
        <v>10.166</v>
      </c>
      <c r="L46" s="342">
        <v>1.0053036143987599</v>
      </c>
      <c r="M46" s="311">
        <v>6.4640000000000004</v>
      </c>
      <c r="N46" s="342">
        <v>0.63921724999740159</v>
      </c>
      <c r="O46" s="313">
        <v>0</v>
      </c>
      <c r="P46" s="342">
        <v>0</v>
      </c>
      <c r="Q46" s="313">
        <v>3.702</v>
      </c>
      <c r="R46" s="342">
        <v>0.36608636440135844</v>
      </c>
      <c r="S46" s="305">
        <v>4.1470000000000002</v>
      </c>
      <c r="T46" s="342">
        <v>0.41009188362302357</v>
      </c>
      <c r="U46" s="305">
        <v>4.1470000000000002</v>
      </c>
      <c r="V46" s="342">
        <v>0.41009188362302357</v>
      </c>
      <c r="W46" s="305">
        <v>0</v>
      </c>
      <c r="X46" s="342">
        <v>0</v>
      </c>
      <c r="Y46" s="305">
        <v>0</v>
      </c>
      <c r="Z46" s="342">
        <v>0</v>
      </c>
      <c r="AA46" s="298">
        <v>-8.3000000000000004E-2</v>
      </c>
      <c r="AB46" s="342">
        <v>-8.2077710008948545E-3</v>
      </c>
      <c r="AC46" s="317">
        <v>375.46300000000002</v>
      </c>
      <c r="AD46" s="345">
        <v>31.420974562285704</v>
      </c>
      <c r="AE46" s="298">
        <v>20.904</v>
      </c>
      <c r="AF46" s="342">
        <v>1.7493709160423807</v>
      </c>
      <c r="AG46" s="298">
        <v>70.680000000000007</v>
      </c>
      <c r="AH46" s="342">
        <v>5.9149223280652254</v>
      </c>
      <c r="AI46" s="109" t="s">
        <v>71</v>
      </c>
    </row>
    <row r="47" spans="1:35" ht="30" customHeight="1">
      <c r="A47" s="109" t="s">
        <v>72</v>
      </c>
      <c r="B47" s="500">
        <v>162571.14300000001</v>
      </c>
      <c r="C47" s="298">
        <v>33.325000000000003</v>
      </c>
      <c r="D47" s="342">
        <v>2.0498717905920119</v>
      </c>
      <c r="E47" s="308">
        <v>27.289000000000001</v>
      </c>
      <c r="F47" s="342">
        <v>1.6785881858504248</v>
      </c>
      <c r="G47" s="308">
        <v>3.2000000000000001E-2</v>
      </c>
      <c r="H47" s="342">
        <v>1.9683690112211366E-3</v>
      </c>
      <c r="I47" s="305">
        <v>6.0039999999999996</v>
      </c>
      <c r="J47" s="348">
        <v>0.36931523573036573</v>
      </c>
      <c r="K47" s="298">
        <v>40.408000000000001</v>
      </c>
      <c r="L47" s="342">
        <v>2.9101920341434488</v>
      </c>
      <c r="M47" s="311">
        <v>8.4039999999999999</v>
      </c>
      <c r="N47" s="342">
        <v>0.60525771765347314</v>
      </c>
      <c r="O47" s="313">
        <v>5.6000000000000001E-2</v>
      </c>
      <c r="P47" s="342">
        <v>4.0331309124933953E-3</v>
      </c>
      <c r="Q47" s="313">
        <v>31.948</v>
      </c>
      <c r="R47" s="342">
        <v>2.3009011855774824</v>
      </c>
      <c r="S47" s="305">
        <v>0</v>
      </c>
      <c r="T47" s="342">
        <v>0</v>
      </c>
      <c r="U47" s="305">
        <v>0</v>
      </c>
      <c r="V47" s="342">
        <v>0</v>
      </c>
      <c r="W47" s="305">
        <v>0</v>
      </c>
      <c r="X47" s="342">
        <v>0</v>
      </c>
      <c r="Y47" s="305">
        <v>0</v>
      </c>
      <c r="Z47" s="342">
        <v>0</v>
      </c>
      <c r="AA47" s="298">
        <v>0</v>
      </c>
      <c r="AB47" s="342">
        <v>0</v>
      </c>
      <c r="AC47" s="317">
        <v>286.27</v>
      </c>
      <c r="AD47" s="345">
        <v>17.608906151321083</v>
      </c>
      <c r="AE47" s="298">
        <v>31.172999999999998</v>
      </c>
      <c r="AF47" s="342">
        <v>1.91749897458739</v>
      </c>
      <c r="AG47" s="298">
        <v>112.485</v>
      </c>
      <c r="AH47" s="342">
        <v>6.9191246321002984</v>
      </c>
      <c r="AI47" s="109" t="s">
        <v>72</v>
      </c>
    </row>
    <row r="48" spans="1:35" ht="30" customHeight="1">
      <c r="A48" s="109" t="s">
        <v>73</v>
      </c>
      <c r="B48" s="500">
        <v>148890.106</v>
      </c>
      <c r="C48" s="298">
        <v>41.853999999999999</v>
      </c>
      <c r="D48" s="342">
        <v>2.8110665728184787</v>
      </c>
      <c r="E48" s="308">
        <v>28.024999999999999</v>
      </c>
      <c r="F48" s="342">
        <v>1.8822607326238319</v>
      </c>
      <c r="G48" s="308">
        <v>1.1950000000000001</v>
      </c>
      <c r="H48" s="342">
        <v>8.0260537929901135E-2</v>
      </c>
      <c r="I48" s="305">
        <v>12.634</v>
      </c>
      <c r="J48" s="348">
        <v>0.84854530226474556</v>
      </c>
      <c r="K48" s="298">
        <v>33.027999999999999</v>
      </c>
      <c r="L48" s="342">
        <v>2.5257704151013329</v>
      </c>
      <c r="M48" s="311">
        <v>1.865</v>
      </c>
      <c r="N48" s="342">
        <v>0.14262328400641838</v>
      </c>
      <c r="O48" s="313">
        <v>8.5000000000000006E-2</v>
      </c>
      <c r="P48" s="342">
        <v>6.5002569118206774E-3</v>
      </c>
      <c r="Q48" s="313">
        <v>31.077999999999999</v>
      </c>
      <c r="R48" s="342">
        <v>2.3766468741830944</v>
      </c>
      <c r="S48" s="305">
        <v>0</v>
      </c>
      <c r="T48" s="342">
        <v>0</v>
      </c>
      <c r="U48" s="305">
        <v>0</v>
      </c>
      <c r="V48" s="342">
        <v>0</v>
      </c>
      <c r="W48" s="305">
        <v>0</v>
      </c>
      <c r="X48" s="342">
        <v>0</v>
      </c>
      <c r="Y48" s="305">
        <v>0</v>
      </c>
      <c r="Z48" s="342">
        <v>0</v>
      </c>
      <c r="AA48" s="298">
        <v>-0.09</v>
      </c>
      <c r="AB48" s="342">
        <v>-6.8826249654571868E-3</v>
      </c>
      <c r="AC48" s="317">
        <v>381.96600000000001</v>
      </c>
      <c r="AD48" s="345">
        <v>25.654223122119348</v>
      </c>
      <c r="AE48" s="298">
        <v>70.308000000000007</v>
      </c>
      <c r="AF48" s="342">
        <v>4.7221405027409951</v>
      </c>
      <c r="AG48" s="298">
        <v>113.684</v>
      </c>
      <c r="AH48" s="342">
        <v>7.6354301205212387</v>
      </c>
      <c r="AI48" s="109" t="s">
        <v>73</v>
      </c>
    </row>
    <row r="49" spans="1:35" ht="30" customHeight="1">
      <c r="A49" s="109" t="s">
        <v>74</v>
      </c>
      <c r="B49" s="500">
        <v>76459.682000000001</v>
      </c>
      <c r="C49" s="298">
        <v>4.8209999999999997</v>
      </c>
      <c r="D49" s="342">
        <v>0.6305283874970864</v>
      </c>
      <c r="E49" s="308">
        <v>3.98</v>
      </c>
      <c r="F49" s="342">
        <v>0.52053577727409328</v>
      </c>
      <c r="G49" s="308">
        <v>6.0000000000000001E-3</v>
      </c>
      <c r="H49" s="342">
        <v>7.8472730242325618E-4</v>
      </c>
      <c r="I49" s="305">
        <v>0.83499999999999996</v>
      </c>
      <c r="J49" s="348">
        <v>0.10920788292056982</v>
      </c>
      <c r="K49" s="298">
        <v>82.406000000000006</v>
      </c>
      <c r="L49" s="342">
        <v>12.186174688250738</v>
      </c>
      <c r="M49" s="311">
        <v>13.254</v>
      </c>
      <c r="N49" s="342">
        <v>1.9599975647170749</v>
      </c>
      <c r="O49" s="313">
        <v>4.9000000000000002E-2</v>
      </c>
      <c r="P49" s="342">
        <v>7.2461053773303658E-3</v>
      </c>
      <c r="Q49" s="313">
        <v>69.102999999999994</v>
      </c>
      <c r="R49" s="342">
        <v>10.218931018156333</v>
      </c>
      <c r="S49" s="305">
        <v>0</v>
      </c>
      <c r="T49" s="342">
        <v>0</v>
      </c>
      <c r="U49" s="305">
        <v>0</v>
      </c>
      <c r="V49" s="342">
        <v>0</v>
      </c>
      <c r="W49" s="305">
        <v>0</v>
      </c>
      <c r="X49" s="342">
        <v>0</v>
      </c>
      <c r="Y49" s="305">
        <v>0</v>
      </c>
      <c r="Z49" s="342">
        <v>0</v>
      </c>
      <c r="AA49" s="298">
        <v>0</v>
      </c>
      <c r="AB49" s="342">
        <v>0</v>
      </c>
      <c r="AC49" s="317">
        <v>157.363</v>
      </c>
      <c r="AD49" s="345">
        <v>20.581173748538479</v>
      </c>
      <c r="AE49" s="298">
        <v>38.228999999999999</v>
      </c>
      <c r="AF49" s="342">
        <v>4.9998900073897774</v>
      </c>
      <c r="AG49" s="298">
        <v>66.507000000000005</v>
      </c>
      <c r="AH49" s="342">
        <v>8.6983097837105845</v>
      </c>
      <c r="AI49" s="109" t="s">
        <v>74</v>
      </c>
    </row>
    <row r="50" spans="1:35" ht="30" customHeight="1">
      <c r="A50" s="109" t="s">
        <v>75</v>
      </c>
      <c r="B50" s="500">
        <v>897243.196</v>
      </c>
      <c r="C50" s="298">
        <v>180.76900000000001</v>
      </c>
      <c r="D50" s="342">
        <v>2.014715751603203</v>
      </c>
      <c r="E50" s="308">
        <v>134.84700000000001</v>
      </c>
      <c r="F50" s="342">
        <v>1.5029035672954827</v>
      </c>
      <c r="G50" s="308">
        <v>0.17699999999999999</v>
      </c>
      <c r="H50" s="342">
        <v>1.9727093032199487E-3</v>
      </c>
      <c r="I50" s="305">
        <v>45.744999999999997</v>
      </c>
      <c r="J50" s="348">
        <v>0.50983947500450033</v>
      </c>
      <c r="K50" s="298">
        <v>125.54900000000001</v>
      </c>
      <c r="L50" s="342">
        <v>1.6359687466940755</v>
      </c>
      <c r="M50" s="311">
        <v>11.266</v>
      </c>
      <c r="N50" s="342">
        <v>0.14680183753160483</v>
      </c>
      <c r="O50" s="313">
        <v>6.0999999999999999E-2</v>
      </c>
      <c r="P50" s="342">
        <v>7.9486171573121725E-4</v>
      </c>
      <c r="Q50" s="313">
        <v>114.22199999999999</v>
      </c>
      <c r="R50" s="342">
        <v>1.4883720474467392</v>
      </c>
      <c r="S50" s="305">
        <v>27.295999999999999</v>
      </c>
      <c r="T50" s="342">
        <v>0.35568107200982468</v>
      </c>
      <c r="U50" s="305">
        <v>27.295999999999999</v>
      </c>
      <c r="V50" s="342">
        <v>0.35568107200982468</v>
      </c>
      <c r="W50" s="305">
        <v>0</v>
      </c>
      <c r="X50" s="342">
        <v>0</v>
      </c>
      <c r="Y50" s="305">
        <v>0</v>
      </c>
      <c r="Z50" s="342">
        <v>0</v>
      </c>
      <c r="AA50" s="298">
        <v>-0.16</v>
      </c>
      <c r="AB50" s="342">
        <v>-2.0848831888031932E-3</v>
      </c>
      <c r="AC50" s="317">
        <v>1921.2550000000001</v>
      </c>
      <c r="AD50" s="345">
        <v>21.412867866428488</v>
      </c>
      <c r="AE50" s="298">
        <v>283.13</v>
      </c>
      <c r="AF50" s="342">
        <v>3.1555547176308707</v>
      </c>
      <c r="AG50" s="298">
        <v>1423.241</v>
      </c>
      <c r="AH50" s="342">
        <v>15.862377183186798</v>
      </c>
      <c r="AI50" s="109" t="s">
        <v>75</v>
      </c>
    </row>
    <row r="51" spans="1:35" ht="30" customHeight="1">
      <c r="A51" s="109" t="s">
        <v>76</v>
      </c>
      <c r="B51" s="500">
        <v>114787.63400000001</v>
      </c>
      <c r="C51" s="298">
        <v>57.65</v>
      </c>
      <c r="D51" s="342">
        <v>5.0223179963792957</v>
      </c>
      <c r="E51" s="308">
        <v>50.112000000000002</v>
      </c>
      <c r="F51" s="342">
        <v>4.3656270500357204</v>
      </c>
      <c r="G51" s="308">
        <v>0.54300000000000004</v>
      </c>
      <c r="H51" s="342">
        <v>4.7304747129817144E-2</v>
      </c>
      <c r="I51" s="305">
        <v>6.9950000000000001</v>
      </c>
      <c r="J51" s="348">
        <v>0.60938619921375847</v>
      </c>
      <c r="K51" s="298">
        <v>14.55</v>
      </c>
      <c r="L51" s="342">
        <v>1.476842805382985</v>
      </c>
      <c r="M51" s="311">
        <v>3.0750000000000002</v>
      </c>
      <c r="N51" s="342">
        <v>0.31211626299331124</v>
      </c>
      <c r="O51" s="313">
        <v>0</v>
      </c>
      <c r="P51" s="342">
        <v>0</v>
      </c>
      <c r="Q51" s="313">
        <v>11.475</v>
      </c>
      <c r="R51" s="342">
        <v>1.1647265423896735</v>
      </c>
      <c r="S51" s="305">
        <v>0</v>
      </c>
      <c r="T51" s="342">
        <v>0</v>
      </c>
      <c r="U51" s="305">
        <v>0</v>
      </c>
      <c r="V51" s="342">
        <v>0</v>
      </c>
      <c r="W51" s="305">
        <v>0</v>
      </c>
      <c r="X51" s="342">
        <v>0</v>
      </c>
      <c r="Y51" s="305">
        <v>0</v>
      </c>
      <c r="Z51" s="342">
        <v>0</v>
      </c>
      <c r="AA51" s="298">
        <v>0</v>
      </c>
      <c r="AB51" s="342">
        <v>0</v>
      </c>
      <c r="AC51" s="317">
        <v>183.71199999999999</v>
      </c>
      <c r="AD51" s="345">
        <v>16.004511426727376</v>
      </c>
      <c r="AE51" s="298">
        <v>21.817</v>
      </c>
      <c r="AF51" s="342">
        <v>1.9006402728015108</v>
      </c>
      <c r="AG51" s="298">
        <v>50.469000000000001</v>
      </c>
      <c r="AH51" s="342">
        <v>4.3967279611321199</v>
      </c>
      <c r="AI51" s="109" t="s">
        <v>76</v>
      </c>
    </row>
    <row r="52" spans="1:35" ht="30" customHeight="1">
      <c r="A52" s="109" t="s">
        <v>77</v>
      </c>
      <c r="B52" s="500">
        <v>174214.64499999999</v>
      </c>
      <c r="C52" s="298">
        <v>63.87</v>
      </c>
      <c r="D52" s="342">
        <v>3.6661671009345973</v>
      </c>
      <c r="E52" s="308">
        <v>42.914000000000001</v>
      </c>
      <c r="F52" s="342">
        <v>2.4632831528026822</v>
      </c>
      <c r="G52" s="308">
        <v>5.8999999999999997E-2</v>
      </c>
      <c r="H52" s="342">
        <v>3.3866268820282011E-3</v>
      </c>
      <c r="I52" s="305">
        <v>20.896999999999998</v>
      </c>
      <c r="J52" s="348">
        <v>1.1994973212498869</v>
      </c>
      <c r="K52" s="298">
        <v>32.973999999999997</v>
      </c>
      <c r="L52" s="342">
        <v>2.1826640045882497</v>
      </c>
      <c r="M52" s="311">
        <v>7.2469999999999999</v>
      </c>
      <c r="N52" s="342">
        <v>0.47970419243194784</v>
      </c>
      <c r="O52" s="313">
        <v>1.6479999999999999</v>
      </c>
      <c r="P52" s="342">
        <v>0.10908686478927143</v>
      </c>
      <c r="Q52" s="313">
        <v>24.079000000000001</v>
      </c>
      <c r="R52" s="342">
        <v>1.593872947367031</v>
      </c>
      <c r="S52" s="305">
        <v>0.997</v>
      </c>
      <c r="T52" s="342">
        <v>6.5994905458072586E-2</v>
      </c>
      <c r="U52" s="305">
        <v>0.997</v>
      </c>
      <c r="V52" s="342">
        <v>6.5994905458072586E-2</v>
      </c>
      <c r="W52" s="305">
        <v>0</v>
      </c>
      <c r="X52" s="342">
        <v>0</v>
      </c>
      <c r="Y52" s="305">
        <v>0</v>
      </c>
      <c r="Z52" s="342">
        <v>0</v>
      </c>
      <c r="AA52" s="298">
        <v>0</v>
      </c>
      <c r="AB52" s="342">
        <v>0</v>
      </c>
      <c r="AC52" s="317">
        <v>312.62900000000002</v>
      </c>
      <c r="AD52" s="345">
        <v>17.94504704239991</v>
      </c>
      <c r="AE52" s="298">
        <v>38.543999999999997</v>
      </c>
      <c r="AF52" s="342">
        <v>2.2124431617100844</v>
      </c>
      <c r="AG52" s="298">
        <v>55.936</v>
      </c>
      <c r="AH52" s="342">
        <v>3.2107518859852453</v>
      </c>
      <c r="AI52" s="109" t="s">
        <v>77</v>
      </c>
    </row>
    <row r="53" spans="1:35" ht="30" customHeight="1">
      <c r="A53" s="109" t="s">
        <v>78</v>
      </c>
      <c r="B53" s="500">
        <v>222671.481</v>
      </c>
      <c r="C53" s="298">
        <v>51.512</v>
      </c>
      <c r="D53" s="342">
        <v>2.3133631558322461</v>
      </c>
      <c r="E53" s="308">
        <v>44.47</v>
      </c>
      <c r="F53" s="342">
        <v>1.9971125085389807</v>
      </c>
      <c r="G53" s="308">
        <v>5.8999999999999997E-2</v>
      </c>
      <c r="H53" s="342">
        <v>2.6496433101821423E-3</v>
      </c>
      <c r="I53" s="305">
        <v>6.9829999999999997</v>
      </c>
      <c r="J53" s="348">
        <v>0.31360100398308305</v>
      </c>
      <c r="K53" s="298">
        <v>36.999000000000002</v>
      </c>
      <c r="L53" s="342">
        <v>1.8872728173263609</v>
      </c>
      <c r="M53" s="311">
        <v>4.0940000000000003</v>
      </c>
      <c r="N53" s="342">
        <v>0.20882983091797405</v>
      </c>
      <c r="O53" s="313">
        <v>1.968</v>
      </c>
      <c r="P53" s="342">
        <v>0.10038522404654932</v>
      </c>
      <c r="Q53" s="313">
        <v>30.937000000000001</v>
      </c>
      <c r="R53" s="342">
        <v>1.5780577623618375</v>
      </c>
      <c r="S53" s="305">
        <v>0</v>
      </c>
      <c r="T53" s="342">
        <v>0</v>
      </c>
      <c r="U53" s="305">
        <v>0</v>
      </c>
      <c r="V53" s="342">
        <v>0</v>
      </c>
      <c r="W53" s="305">
        <v>0</v>
      </c>
      <c r="X53" s="342">
        <v>0</v>
      </c>
      <c r="Y53" s="305">
        <v>0</v>
      </c>
      <c r="Z53" s="342">
        <v>0</v>
      </c>
      <c r="AA53" s="298">
        <v>0</v>
      </c>
      <c r="AB53" s="342">
        <v>0</v>
      </c>
      <c r="AC53" s="317">
        <v>401.63200000000001</v>
      </c>
      <c r="AD53" s="345">
        <v>18.036975287374137</v>
      </c>
      <c r="AE53" s="298">
        <v>94.787000000000006</v>
      </c>
      <c r="AF53" s="342">
        <v>4.2568091600378768</v>
      </c>
      <c r="AG53" s="298">
        <v>167.60499999999999</v>
      </c>
      <c r="AH53" s="342">
        <v>7.5270079153064051</v>
      </c>
      <c r="AI53" s="109" t="s">
        <v>78</v>
      </c>
    </row>
    <row r="54" spans="1:35" ht="30" customHeight="1">
      <c r="A54" s="109" t="s">
        <v>79</v>
      </c>
      <c r="B54" s="500">
        <v>140373.78599999999</v>
      </c>
      <c r="C54" s="298">
        <v>57.923999999999999</v>
      </c>
      <c r="D54" s="342">
        <v>4.1264114654569477</v>
      </c>
      <c r="E54" s="308">
        <v>50.793999999999997</v>
      </c>
      <c r="F54" s="342">
        <v>3.6184818723917584</v>
      </c>
      <c r="G54" s="308">
        <v>9.1999999999999998E-2</v>
      </c>
      <c r="H54" s="342">
        <v>6.5539302330992208E-3</v>
      </c>
      <c r="I54" s="305">
        <v>7.0380000000000003</v>
      </c>
      <c r="J54" s="348">
        <v>0.50137566283209034</v>
      </c>
      <c r="K54" s="298">
        <v>21.655000000000001</v>
      </c>
      <c r="L54" s="342">
        <v>1.8287649036985465</v>
      </c>
      <c r="M54" s="311">
        <v>1.56</v>
      </c>
      <c r="N54" s="342">
        <v>0.13174201107225733</v>
      </c>
      <c r="O54" s="313">
        <v>0.39700000000000002</v>
      </c>
      <c r="P54" s="342">
        <v>3.352665281774754E-2</v>
      </c>
      <c r="Q54" s="313">
        <v>19.698</v>
      </c>
      <c r="R54" s="342">
        <v>1.6634962398085416</v>
      </c>
      <c r="S54" s="305">
        <v>7.0890000000000004</v>
      </c>
      <c r="T54" s="342">
        <v>0.59866610031489242</v>
      </c>
      <c r="U54" s="305">
        <v>7.0890000000000004</v>
      </c>
      <c r="V54" s="342">
        <v>0.59866610031489242</v>
      </c>
      <c r="W54" s="305">
        <v>0</v>
      </c>
      <c r="X54" s="342">
        <v>0</v>
      </c>
      <c r="Y54" s="305">
        <v>0</v>
      </c>
      <c r="Z54" s="342">
        <v>0</v>
      </c>
      <c r="AA54" s="298">
        <v>0</v>
      </c>
      <c r="AB54" s="342">
        <v>0</v>
      </c>
      <c r="AC54" s="317">
        <v>287.06599999999997</v>
      </c>
      <c r="AD54" s="345">
        <v>20.450114524944137</v>
      </c>
      <c r="AE54" s="298">
        <v>31.734000000000002</v>
      </c>
      <c r="AF54" s="342">
        <v>2.2606785001866374</v>
      </c>
      <c r="AG54" s="298">
        <v>93.927000000000007</v>
      </c>
      <c r="AH54" s="342">
        <v>6.6912065761338102</v>
      </c>
      <c r="AI54" s="109" t="s">
        <v>79</v>
      </c>
    </row>
    <row r="55" spans="1:35" ht="30" customHeight="1">
      <c r="A55" s="109" t="s">
        <v>80</v>
      </c>
      <c r="B55" s="500">
        <v>138910.30100000001</v>
      </c>
      <c r="C55" s="298">
        <v>92.724000000000004</v>
      </c>
      <c r="D55" s="342">
        <v>6.675098918689983</v>
      </c>
      <c r="E55" s="308">
        <v>81.176000000000002</v>
      </c>
      <c r="F55" s="342">
        <v>5.8437710821748201</v>
      </c>
      <c r="G55" s="308">
        <v>0.45100000000000001</v>
      </c>
      <c r="H55" s="342">
        <v>3.2466994654341726E-2</v>
      </c>
      <c r="I55" s="305">
        <v>11.097</v>
      </c>
      <c r="J55" s="348">
        <v>0.79886084186082051</v>
      </c>
      <c r="K55" s="298">
        <v>25.809000000000001</v>
      </c>
      <c r="L55" s="342">
        <v>2.1376874706936624</v>
      </c>
      <c r="M55" s="311">
        <v>17.151</v>
      </c>
      <c r="N55" s="342">
        <v>1.4205694838958114</v>
      </c>
      <c r="O55" s="313">
        <v>0.44600000000000001</v>
      </c>
      <c r="P55" s="342">
        <v>3.6940935794853476E-2</v>
      </c>
      <c r="Q55" s="313">
        <v>8.2119999999999997</v>
      </c>
      <c r="R55" s="342">
        <v>0.68017705100299719</v>
      </c>
      <c r="S55" s="305">
        <v>2.0369999999999999</v>
      </c>
      <c r="T55" s="342">
        <v>0.16871902738591149</v>
      </c>
      <c r="U55" s="305">
        <v>2.0369999999999999</v>
      </c>
      <c r="V55" s="342">
        <v>0.16871902738591149</v>
      </c>
      <c r="W55" s="305">
        <v>0</v>
      </c>
      <c r="X55" s="342">
        <v>0</v>
      </c>
      <c r="Y55" s="305">
        <v>0</v>
      </c>
      <c r="Z55" s="342">
        <v>0</v>
      </c>
      <c r="AA55" s="298">
        <v>-0.54</v>
      </c>
      <c r="AB55" s="342">
        <v>-4.4726693563275507E-2</v>
      </c>
      <c r="AC55" s="317">
        <v>323.38900000000001</v>
      </c>
      <c r="AD55" s="345">
        <v>23.280418922999811</v>
      </c>
      <c r="AE55" s="298">
        <v>42.012</v>
      </c>
      <c r="AF55" s="342">
        <v>3.0243977370691897</v>
      </c>
      <c r="AG55" s="298">
        <v>104.038</v>
      </c>
      <c r="AH55" s="342">
        <v>7.4895813522137562</v>
      </c>
      <c r="AI55" s="109" t="s">
        <v>80</v>
      </c>
    </row>
    <row r="56" spans="1:35" ht="30" customHeight="1">
      <c r="A56" s="109" t="s">
        <v>81</v>
      </c>
      <c r="B56" s="500">
        <v>182579.61799999999</v>
      </c>
      <c r="C56" s="298">
        <v>131.965</v>
      </c>
      <c r="D56" s="342">
        <v>7.2278056798212829</v>
      </c>
      <c r="E56" s="308">
        <v>115.119</v>
      </c>
      <c r="F56" s="342">
        <v>6.3051397117064845</v>
      </c>
      <c r="G56" s="308">
        <v>2.4620000000000002</v>
      </c>
      <c r="H56" s="342">
        <v>0.13484528158011594</v>
      </c>
      <c r="I56" s="305">
        <v>14.384</v>
      </c>
      <c r="J56" s="348">
        <v>0.78782068653468207</v>
      </c>
      <c r="K56" s="298">
        <v>7.84</v>
      </c>
      <c r="L56" s="342">
        <v>0.48752286584844495</v>
      </c>
      <c r="M56" s="311">
        <v>0.98899999999999999</v>
      </c>
      <c r="N56" s="342">
        <v>6.1500014582157154E-2</v>
      </c>
      <c r="O56" s="313">
        <v>0</v>
      </c>
      <c r="P56" s="342">
        <v>0</v>
      </c>
      <c r="Q56" s="313">
        <v>6.851</v>
      </c>
      <c r="R56" s="342">
        <v>0.42602285126628781</v>
      </c>
      <c r="S56" s="305">
        <v>0</v>
      </c>
      <c r="T56" s="342">
        <v>0</v>
      </c>
      <c r="U56" s="305">
        <v>0</v>
      </c>
      <c r="V56" s="342">
        <v>0</v>
      </c>
      <c r="W56" s="305">
        <v>0</v>
      </c>
      <c r="X56" s="342">
        <v>0</v>
      </c>
      <c r="Y56" s="305">
        <v>0</v>
      </c>
      <c r="Z56" s="342">
        <v>0</v>
      </c>
      <c r="AA56" s="298">
        <v>-1.6439999999999999</v>
      </c>
      <c r="AB56" s="342">
        <v>-0.10223056013454636</v>
      </c>
      <c r="AC56" s="317">
        <v>389.71300000000002</v>
      </c>
      <c r="AD56" s="345">
        <v>21.344825028607524</v>
      </c>
      <c r="AE56" s="298">
        <v>35.792999999999999</v>
      </c>
      <c r="AF56" s="342">
        <v>1.9604050217697355</v>
      </c>
      <c r="AG56" s="298">
        <v>650.69899999999996</v>
      </c>
      <c r="AH56" s="342">
        <v>35.639191664865905</v>
      </c>
      <c r="AI56" s="109" t="s">
        <v>81</v>
      </c>
    </row>
    <row r="57" spans="1:35" ht="30" customHeight="1" thickBot="1">
      <c r="A57" s="110" t="s">
        <v>82</v>
      </c>
      <c r="B57" s="299">
        <v>170021.06400000001</v>
      </c>
      <c r="C57" s="300">
        <v>99.74</v>
      </c>
      <c r="D57" s="343">
        <v>5.8663319504929099</v>
      </c>
      <c r="E57" s="309">
        <v>82.27</v>
      </c>
      <c r="F57" s="343">
        <v>4.8388122074097826</v>
      </c>
      <c r="G57" s="309">
        <v>0.35499999999999998</v>
      </c>
      <c r="H57" s="343">
        <v>2.0879765815369794E-2</v>
      </c>
      <c r="I57" s="306">
        <v>17.114999999999998</v>
      </c>
      <c r="J57" s="349">
        <v>1.0066399772677577</v>
      </c>
      <c r="K57" s="300">
        <v>74.274000000000001</v>
      </c>
      <c r="L57" s="343">
        <v>5.0219473152330751</v>
      </c>
      <c r="M57" s="311">
        <v>9.7590000000000003</v>
      </c>
      <c r="N57" s="343">
        <v>0.65984306553248206</v>
      </c>
      <c r="O57" s="312">
        <v>1.2E-2</v>
      </c>
      <c r="P57" s="343">
        <v>8.1136558934212359E-4</v>
      </c>
      <c r="Q57" s="312">
        <v>64.503</v>
      </c>
      <c r="R57" s="343">
        <v>4.3612928841112497</v>
      </c>
      <c r="S57" s="306">
        <v>1.159</v>
      </c>
      <c r="T57" s="343">
        <v>7.8364393170626767E-2</v>
      </c>
      <c r="U57" s="306">
        <v>1.159</v>
      </c>
      <c r="V57" s="343">
        <v>7.8364393170626767E-2</v>
      </c>
      <c r="W57" s="306">
        <v>0</v>
      </c>
      <c r="X57" s="343">
        <v>0</v>
      </c>
      <c r="Y57" s="306">
        <v>0</v>
      </c>
      <c r="Z57" s="343">
        <v>0</v>
      </c>
      <c r="AA57" s="300">
        <v>-0.214</v>
      </c>
      <c r="AB57" s="343">
        <v>-1.4469353009934538E-2</v>
      </c>
      <c r="AC57" s="318">
        <v>685.64300000000003</v>
      </c>
      <c r="AD57" s="346">
        <v>40.326944430838282</v>
      </c>
      <c r="AE57" s="300">
        <v>77.572000000000003</v>
      </c>
      <c r="AF57" s="343">
        <v>4.5624935037460999</v>
      </c>
      <c r="AG57" s="300">
        <v>107.70699999999999</v>
      </c>
      <c r="AH57" s="343">
        <v>6.3349209483831954</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ColWidth="9" defaultRowHeight="13"/>
  <cols>
    <col min="1" max="1" width="15.453125" style="111" customWidth="1"/>
    <col min="2" max="18" width="17.90625" style="96" customWidth="1"/>
    <col min="19" max="19" width="18.08984375" style="42" customWidth="1"/>
    <col min="20" max="16384" width="9" style="96"/>
  </cols>
  <sheetData>
    <row r="1" spans="1:19" s="226" customFormat="1" ht="23.5">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204</v>
      </c>
      <c r="B3" s="204"/>
      <c r="C3" s="204"/>
      <c r="D3" s="204"/>
      <c r="E3" s="204"/>
      <c r="F3" s="204"/>
      <c r="G3" s="205"/>
      <c r="H3" s="205"/>
      <c r="I3" s="205"/>
      <c r="J3" s="205"/>
      <c r="K3" s="205"/>
      <c r="L3" s="205"/>
      <c r="M3" s="205"/>
      <c r="N3" s="205"/>
      <c r="O3" s="205"/>
      <c r="P3" s="205"/>
      <c r="Q3" s="205"/>
      <c r="R3" s="205"/>
      <c r="S3" s="181" t="s">
        <v>208</v>
      </c>
    </row>
    <row r="4" spans="1:19" s="53" customFormat="1" ht="25" customHeight="1" thickBot="1">
      <c r="A4" s="799" t="s">
        <v>207</v>
      </c>
      <c r="B4" s="116" t="s">
        <v>83</v>
      </c>
      <c r="C4" s="116"/>
      <c r="D4" s="116"/>
      <c r="E4" s="116"/>
      <c r="F4" s="116"/>
      <c r="G4" s="117" t="s">
        <v>84</v>
      </c>
      <c r="H4" s="118"/>
      <c r="I4" s="118"/>
      <c r="J4" s="118"/>
      <c r="K4" s="118"/>
      <c r="L4" s="118"/>
      <c r="M4" s="118"/>
      <c r="N4" s="118"/>
      <c r="O4" s="118"/>
      <c r="P4" s="119"/>
      <c r="Q4" s="119"/>
      <c r="R4" s="120"/>
      <c r="S4" s="799" t="s">
        <v>207</v>
      </c>
    </row>
    <row r="5" spans="1:19" s="53" customFormat="1" ht="25" customHeight="1" thickBot="1">
      <c r="A5" s="800"/>
      <c r="B5" s="807" t="s">
        <v>85</v>
      </c>
      <c r="C5" s="814" t="s">
        <v>86</v>
      </c>
      <c r="D5" s="247"/>
      <c r="E5" s="247"/>
      <c r="F5" s="248"/>
      <c r="G5" s="117" t="s">
        <v>87</v>
      </c>
      <c r="H5" s="118"/>
      <c r="I5" s="118"/>
      <c r="J5" s="118"/>
      <c r="K5" s="118"/>
      <c r="L5" s="121"/>
      <c r="M5" s="121"/>
      <c r="N5" s="121"/>
      <c r="O5" s="121"/>
      <c r="P5" s="119" t="s">
        <v>88</v>
      </c>
      <c r="Q5" s="119"/>
      <c r="R5" s="120"/>
      <c r="S5" s="800"/>
    </row>
    <row r="6" spans="1:19" s="53" customFormat="1" ht="25" customHeight="1" thickBot="1">
      <c r="A6" s="800"/>
      <c r="B6" s="808"/>
      <c r="C6" s="815"/>
      <c r="D6" s="249"/>
      <c r="E6" s="249"/>
      <c r="F6" s="250"/>
      <c r="G6" s="117" t="s">
        <v>89</v>
      </c>
      <c r="H6" s="118"/>
      <c r="I6" s="118"/>
      <c r="J6" s="118"/>
      <c r="K6" s="118"/>
      <c r="L6" s="361"/>
      <c r="M6" s="361"/>
      <c r="N6" s="361"/>
      <c r="O6" s="245" t="s">
        <v>90</v>
      </c>
      <c r="P6" s="244"/>
      <c r="Q6" s="123"/>
      <c r="R6" s="802" t="s">
        <v>96</v>
      </c>
      <c r="S6" s="800"/>
    </row>
    <row r="7" spans="1:19" s="53" customFormat="1" ht="25" customHeight="1">
      <c r="A7" s="800"/>
      <c r="B7" s="808"/>
      <c r="C7" s="815"/>
      <c r="D7" s="810" t="s">
        <v>97</v>
      </c>
      <c r="E7" s="810" t="s">
        <v>124</v>
      </c>
      <c r="F7" s="812" t="s">
        <v>98</v>
      </c>
      <c r="G7" s="797" t="s">
        <v>86</v>
      </c>
      <c r="H7" s="122"/>
      <c r="I7" s="122"/>
      <c r="J7" s="122"/>
      <c r="K7" s="805" t="s">
        <v>92</v>
      </c>
      <c r="L7" s="362"/>
      <c r="M7" s="362"/>
      <c r="N7" s="362"/>
      <c r="O7" s="797" t="s">
        <v>86</v>
      </c>
      <c r="P7" s="123" t="s">
        <v>94</v>
      </c>
      <c r="Q7" s="123" t="s">
        <v>95</v>
      </c>
      <c r="R7" s="803"/>
      <c r="S7" s="800"/>
    </row>
    <row r="8" spans="1:19" s="53" customFormat="1" ht="25" customHeight="1" thickBot="1">
      <c r="A8" s="801"/>
      <c r="B8" s="809"/>
      <c r="C8" s="816"/>
      <c r="D8" s="811"/>
      <c r="E8" s="811"/>
      <c r="F8" s="813"/>
      <c r="G8" s="798"/>
      <c r="H8" s="363" t="s">
        <v>97</v>
      </c>
      <c r="I8" s="363" t="s">
        <v>124</v>
      </c>
      <c r="J8" s="363" t="s">
        <v>98</v>
      </c>
      <c r="K8" s="806"/>
      <c r="L8" s="363" t="s">
        <v>97</v>
      </c>
      <c r="M8" s="363" t="s">
        <v>124</v>
      </c>
      <c r="N8" s="363" t="s">
        <v>98</v>
      </c>
      <c r="O8" s="798"/>
      <c r="P8" s="477"/>
      <c r="Q8" s="477"/>
      <c r="R8" s="804"/>
      <c r="S8" s="801"/>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5" customHeight="1" thickBot="1">
      <c r="A10" s="106" t="s">
        <v>99</v>
      </c>
      <c r="B10" s="284">
        <v>5.9160805147477618</v>
      </c>
      <c r="C10" s="285">
        <v>22.247571377021799</v>
      </c>
      <c r="D10" s="286">
        <v>21.03543378389476</v>
      </c>
      <c r="E10" s="286">
        <v>-5.0546900894928797</v>
      </c>
      <c r="F10" s="364">
        <v>28.27668468391019</v>
      </c>
      <c r="G10" s="287">
        <v>1.0145630700771449</v>
      </c>
      <c r="H10" s="286">
        <v>13.180672015835881</v>
      </c>
      <c r="I10" s="286">
        <v>-44.02876250817117</v>
      </c>
      <c r="J10" s="286">
        <v>-0.56626581630462169</v>
      </c>
      <c r="K10" s="286">
        <v>-61.985075669478675</v>
      </c>
      <c r="L10" s="286">
        <v>-74.355034140639475</v>
      </c>
      <c r="M10" s="286" t="s">
        <v>22</v>
      </c>
      <c r="N10" s="364">
        <v>-28.926299422146812</v>
      </c>
      <c r="O10" s="284">
        <v>7.4195967338776825</v>
      </c>
      <c r="P10" s="284">
        <v>-23.518695955099773</v>
      </c>
      <c r="Q10" s="284">
        <v>37.770335083411112</v>
      </c>
      <c r="R10" s="284">
        <v>2.7467765466631704</v>
      </c>
      <c r="S10" s="107" t="s">
        <v>99</v>
      </c>
    </row>
    <row r="11" spans="1:19" ht="25" customHeight="1">
      <c r="A11" s="108" t="s">
        <v>100</v>
      </c>
      <c r="B11" s="507">
        <v>4.6817158319269794</v>
      </c>
      <c r="C11" s="509">
        <v>15.894075686591719</v>
      </c>
      <c r="D11" s="290">
        <v>26.974797144249791</v>
      </c>
      <c r="E11" s="290">
        <v>11.575687185443286</v>
      </c>
      <c r="F11" s="510">
        <v>-20.545635862854965</v>
      </c>
      <c r="G11" s="508">
        <v>-45.742216325596587</v>
      </c>
      <c r="H11" s="290">
        <v>59.905578655578665</v>
      </c>
      <c r="I11" s="290">
        <v>-95.158016816468546</v>
      </c>
      <c r="J11" s="290">
        <v>-50.734435673320284</v>
      </c>
      <c r="K11" s="290">
        <v>-15.160567587752055</v>
      </c>
      <c r="L11" s="290" t="s">
        <v>22</v>
      </c>
      <c r="M11" s="290" t="s">
        <v>22</v>
      </c>
      <c r="N11" s="510" t="s">
        <v>22</v>
      </c>
      <c r="O11" s="507">
        <v>-92.26767133118048</v>
      </c>
      <c r="P11" s="507">
        <v>-13.148575012982093</v>
      </c>
      <c r="Q11" s="507">
        <v>119.84201451541762</v>
      </c>
      <c r="R11" s="507">
        <v>-53.663939757203075</v>
      </c>
      <c r="S11" s="108" t="s">
        <v>100</v>
      </c>
    </row>
    <row r="12" spans="1:19" ht="25" customHeight="1">
      <c r="A12" s="109" t="s">
        <v>37</v>
      </c>
      <c r="B12" s="288">
        <v>4.36270207639906</v>
      </c>
      <c r="C12" s="291">
        <v>-26.594396264176112</v>
      </c>
      <c r="D12" s="292">
        <v>-33.329618899041677</v>
      </c>
      <c r="E12" s="292">
        <v>-43.730886850152906</v>
      </c>
      <c r="F12" s="366">
        <v>41.852801171731954</v>
      </c>
      <c r="G12" s="291">
        <v>63.591972845828622</v>
      </c>
      <c r="H12" s="289">
        <v>48.765211166785946</v>
      </c>
      <c r="I12" s="289">
        <v>-54.913294797687861</v>
      </c>
      <c r="J12" s="289">
        <v>67.306379155435764</v>
      </c>
      <c r="K12" s="289" t="s">
        <v>22</v>
      </c>
      <c r="L12" s="289" t="s">
        <v>22</v>
      </c>
      <c r="M12" s="289" t="s">
        <v>22</v>
      </c>
      <c r="N12" s="365" t="s">
        <v>22</v>
      </c>
      <c r="O12" s="288" t="s">
        <v>22</v>
      </c>
      <c r="P12" s="288">
        <v>-4.7267953236224969</v>
      </c>
      <c r="Q12" s="288">
        <v>30.401053864168631</v>
      </c>
      <c r="R12" s="288">
        <v>86.00861836789656</v>
      </c>
      <c r="S12" s="109" t="s">
        <v>101</v>
      </c>
    </row>
    <row r="13" spans="1:19" ht="25" customHeight="1">
      <c r="A13" s="109" t="s">
        <v>38</v>
      </c>
      <c r="B13" s="288">
        <v>4.0219124231698657</v>
      </c>
      <c r="C13" s="291">
        <v>1.8311886979213625</v>
      </c>
      <c r="D13" s="292">
        <v>-18.089893321199241</v>
      </c>
      <c r="E13" s="292" t="s">
        <v>22</v>
      </c>
      <c r="F13" s="366">
        <v>189.46894689468945</v>
      </c>
      <c r="G13" s="291">
        <v>-66.087451306517266</v>
      </c>
      <c r="H13" s="289">
        <v>-72.524044710163764</v>
      </c>
      <c r="I13" s="289">
        <v>76.413255360623765</v>
      </c>
      <c r="J13" s="289">
        <v>-68.702331367988322</v>
      </c>
      <c r="K13" s="289" t="s">
        <v>22</v>
      </c>
      <c r="L13" s="289" t="s">
        <v>22</v>
      </c>
      <c r="M13" s="289" t="s">
        <v>22</v>
      </c>
      <c r="N13" s="365" t="s">
        <v>22</v>
      </c>
      <c r="O13" s="288" t="s">
        <v>22</v>
      </c>
      <c r="P13" s="288">
        <v>74.889460126001723</v>
      </c>
      <c r="Q13" s="288">
        <v>-73.949310234199544</v>
      </c>
      <c r="R13" s="288">
        <v>-10.053792122343737</v>
      </c>
      <c r="S13" s="109" t="s">
        <v>38</v>
      </c>
    </row>
    <row r="14" spans="1:19" ht="25" customHeight="1">
      <c r="A14" s="109" t="s">
        <v>39</v>
      </c>
      <c r="B14" s="288">
        <v>12.794976125123441</v>
      </c>
      <c r="C14" s="291">
        <v>34.225523468015609</v>
      </c>
      <c r="D14" s="292">
        <v>23.610955423532488</v>
      </c>
      <c r="E14" s="292">
        <v>-55.405405405405403</v>
      </c>
      <c r="F14" s="366">
        <v>100.34114168751421</v>
      </c>
      <c r="G14" s="291">
        <v>119.77678440996874</v>
      </c>
      <c r="H14" s="289">
        <v>-46.932612841703744</v>
      </c>
      <c r="I14" s="289" t="s">
        <v>22</v>
      </c>
      <c r="J14" s="289">
        <v>216.7074804786767</v>
      </c>
      <c r="K14" s="289" t="s">
        <v>22</v>
      </c>
      <c r="L14" s="289" t="s">
        <v>22</v>
      </c>
      <c r="M14" s="289" t="s">
        <v>22</v>
      </c>
      <c r="N14" s="365" t="s">
        <v>22</v>
      </c>
      <c r="O14" s="288" t="s">
        <v>22</v>
      </c>
      <c r="P14" s="288">
        <v>-26.939409526556759</v>
      </c>
      <c r="Q14" s="288">
        <v>66.10640971931295</v>
      </c>
      <c r="R14" s="288">
        <v>108.1037206385495</v>
      </c>
      <c r="S14" s="109" t="s">
        <v>39</v>
      </c>
    </row>
    <row r="15" spans="1:19" ht="25" customHeight="1">
      <c r="A15" s="109" t="s">
        <v>40</v>
      </c>
      <c r="B15" s="288">
        <v>1.9841242263192385</v>
      </c>
      <c r="C15" s="291">
        <v>-11.5115942628033</v>
      </c>
      <c r="D15" s="292">
        <v>-25.328049889567367</v>
      </c>
      <c r="E15" s="292" t="s">
        <v>22</v>
      </c>
      <c r="F15" s="366">
        <v>17.536163149158185</v>
      </c>
      <c r="G15" s="291">
        <v>-10.288714649699457</v>
      </c>
      <c r="H15" s="289">
        <v>-22.20383851753806</v>
      </c>
      <c r="I15" s="289" t="s">
        <v>22</v>
      </c>
      <c r="J15" s="289">
        <v>-9.180706208169866</v>
      </c>
      <c r="K15" s="289" t="s">
        <v>22</v>
      </c>
      <c r="L15" s="289" t="s">
        <v>22</v>
      </c>
      <c r="M15" s="289" t="s">
        <v>22</v>
      </c>
      <c r="N15" s="365" t="s">
        <v>22</v>
      </c>
      <c r="O15" s="288">
        <v>-85.641025641025635</v>
      </c>
      <c r="P15" s="288">
        <v>-43.993538393961465</v>
      </c>
      <c r="Q15" s="288">
        <v>-13.863502586821156</v>
      </c>
      <c r="R15" s="288">
        <v>-78.708491076257445</v>
      </c>
      <c r="S15" s="109" t="s">
        <v>40</v>
      </c>
    </row>
    <row r="16" spans="1:19" ht="25" customHeight="1">
      <c r="A16" s="109" t="s">
        <v>41</v>
      </c>
      <c r="B16" s="288">
        <v>2.3833574194703999</v>
      </c>
      <c r="C16" s="291">
        <v>-12.097034171502258</v>
      </c>
      <c r="D16" s="292">
        <v>-18.101679880246152</v>
      </c>
      <c r="E16" s="292">
        <v>-91.493383742911149</v>
      </c>
      <c r="F16" s="366">
        <v>11.952000000000012</v>
      </c>
      <c r="G16" s="291">
        <v>-22.235264824102728</v>
      </c>
      <c r="H16" s="289">
        <v>-28.855103940428179</v>
      </c>
      <c r="I16" s="289" t="s">
        <v>22</v>
      </c>
      <c r="J16" s="289">
        <v>-21.378063479308963</v>
      </c>
      <c r="K16" s="289" t="s">
        <v>22</v>
      </c>
      <c r="L16" s="289" t="s">
        <v>22</v>
      </c>
      <c r="M16" s="289" t="s">
        <v>22</v>
      </c>
      <c r="N16" s="365" t="s">
        <v>22</v>
      </c>
      <c r="O16" s="288" t="s">
        <v>22</v>
      </c>
      <c r="P16" s="288">
        <v>-35.735001897069509</v>
      </c>
      <c r="Q16" s="288">
        <v>111.29812606473592</v>
      </c>
      <c r="R16" s="288">
        <v>14.515591886164088</v>
      </c>
      <c r="S16" s="109" t="s">
        <v>41</v>
      </c>
    </row>
    <row r="17" spans="1:19" ht="25" customHeight="1">
      <c r="A17" s="109" t="s">
        <v>42</v>
      </c>
      <c r="B17" s="288">
        <v>8.8181537057070187</v>
      </c>
      <c r="C17" s="291">
        <v>1.9026733177865935</v>
      </c>
      <c r="D17" s="292">
        <v>-11.717251982241876</v>
      </c>
      <c r="E17" s="292" t="s">
        <v>211</v>
      </c>
      <c r="F17" s="366">
        <v>115.78409919766591</v>
      </c>
      <c r="G17" s="291">
        <v>19.104728677340972</v>
      </c>
      <c r="H17" s="289">
        <v>122.96037296037295</v>
      </c>
      <c r="I17" s="289">
        <v>37.5</v>
      </c>
      <c r="J17" s="289">
        <v>12.830466501572843</v>
      </c>
      <c r="K17" s="289" t="s">
        <v>22</v>
      </c>
      <c r="L17" s="289" t="s">
        <v>22</v>
      </c>
      <c r="M17" s="289" t="s">
        <v>22</v>
      </c>
      <c r="N17" s="365" t="s">
        <v>22</v>
      </c>
      <c r="O17" s="288" t="s">
        <v>22</v>
      </c>
      <c r="P17" s="288">
        <v>-18.361509160546717</v>
      </c>
      <c r="Q17" s="288">
        <v>-42.107882837281494</v>
      </c>
      <c r="R17" s="288">
        <v>177.93104442330423</v>
      </c>
      <c r="S17" s="109" t="s">
        <v>42</v>
      </c>
    </row>
    <row r="18" spans="1:19" ht="25" customHeight="1">
      <c r="A18" s="109" t="s">
        <v>43</v>
      </c>
      <c r="B18" s="288">
        <v>5.2184351773381792</v>
      </c>
      <c r="C18" s="291">
        <v>-11.295583901374556</v>
      </c>
      <c r="D18" s="292">
        <v>-28.244153153512102</v>
      </c>
      <c r="E18" s="292">
        <v>-73.34905660377359</v>
      </c>
      <c r="F18" s="366">
        <v>87.519915029208704</v>
      </c>
      <c r="G18" s="291">
        <v>-50.987716202390843</v>
      </c>
      <c r="H18" s="289">
        <v>1.8956536589531225</v>
      </c>
      <c r="I18" s="289" t="s">
        <v>22</v>
      </c>
      <c r="J18" s="289">
        <v>-55.611970611074604</v>
      </c>
      <c r="K18" s="289" t="s">
        <v>22</v>
      </c>
      <c r="L18" s="289" t="s">
        <v>22</v>
      </c>
      <c r="M18" s="289" t="s">
        <v>22</v>
      </c>
      <c r="N18" s="365" t="s">
        <v>22</v>
      </c>
      <c r="O18" s="288" t="s">
        <v>22</v>
      </c>
      <c r="P18" s="288">
        <v>-19.563988973850925</v>
      </c>
      <c r="Q18" s="288">
        <v>119.82066786859616</v>
      </c>
      <c r="R18" s="288">
        <v>171.9107222158259</v>
      </c>
      <c r="S18" s="109" t="s">
        <v>43</v>
      </c>
    </row>
    <row r="19" spans="1:19" ht="25" customHeight="1">
      <c r="A19" s="109" t="s">
        <v>44</v>
      </c>
      <c r="B19" s="288">
        <v>4.5839484738867498</v>
      </c>
      <c r="C19" s="291">
        <v>15.361085250698238</v>
      </c>
      <c r="D19" s="292">
        <v>5.4322476879774797</v>
      </c>
      <c r="E19" s="292" t="s">
        <v>211</v>
      </c>
      <c r="F19" s="366">
        <v>53.342349304482241</v>
      </c>
      <c r="G19" s="291">
        <v>62.168983458880177</v>
      </c>
      <c r="H19" s="289">
        <v>164.61515863689777</v>
      </c>
      <c r="I19" s="289" t="s">
        <v>22</v>
      </c>
      <c r="J19" s="289">
        <v>25.488745640917259</v>
      </c>
      <c r="K19" s="289">
        <v>-33.867779486053152</v>
      </c>
      <c r="L19" s="289">
        <v>-21.608956001041392</v>
      </c>
      <c r="M19" s="289" t="s">
        <v>22</v>
      </c>
      <c r="N19" s="365" t="s">
        <v>22</v>
      </c>
      <c r="O19" s="288">
        <v>-31.92307692307692</v>
      </c>
      <c r="P19" s="288">
        <v>-25.022230710944399</v>
      </c>
      <c r="Q19" s="288">
        <v>189.87587145043364</v>
      </c>
      <c r="R19" s="288">
        <v>-68.739937850283866</v>
      </c>
      <c r="S19" s="109" t="s">
        <v>44</v>
      </c>
    </row>
    <row r="20" spans="1:19" ht="25" customHeight="1">
      <c r="A20" s="109" t="s">
        <v>45</v>
      </c>
      <c r="B20" s="288">
        <v>4.655300217037933</v>
      </c>
      <c r="C20" s="291">
        <v>-20.013955848769342</v>
      </c>
      <c r="D20" s="292">
        <v>-21.007019332575197</v>
      </c>
      <c r="E20" s="292">
        <v>-0.6939090208172729</v>
      </c>
      <c r="F20" s="366">
        <v>-19.957716701902754</v>
      </c>
      <c r="G20" s="291">
        <v>96.041654680398125</v>
      </c>
      <c r="H20" s="289">
        <v>101.20090879584552</v>
      </c>
      <c r="I20" s="289" t="s">
        <v>22</v>
      </c>
      <c r="J20" s="289">
        <v>95.06648005598322</v>
      </c>
      <c r="K20" s="289" t="s">
        <v>22</v>
      </c>
      <c r="L20" s="289" t="s">
        <v>22</v>
      </c>
      <c r="M20" s="289" t="s">
        <v>22</v>
      </c>
      <c r="N20" s="365" t="s">
        <v>22</v>
      </c>
      <c r="O20" s="288" t="s">
        <v>22</v>
      </c>
      <c r="P20" s="288">
        <v>-20.919816163643063</v>
      </c>
      <c r="Q20" s="288">
        <v>35.717836822626083</v>
      </c>
      <c r="R20" s="288">
        <v>-77.517299027036913</v>
      </c>
      <c r="S20" s="109" t="s">
        <v>45</v>
      </c>
    </row>
    <row r="21" spans="1:19" ht="25" customHeight="1">
      <c r="A21" s="109" t="s">
        <v>46</v>
      </c>
      <c r="B21" s="288">
        <v>7.5264079044829373</v>
      </c>
      <c r="C21" s="291">
        <v>5.7344118922565457</v>
      </c>
      <c r="D21" s="292">
        <v>12.531838310276271</v>
      </c>
      <c r="E21" s="292">
        <v>-15.524583817266745</v>
      </c>
      <c r="F21" s="366">
        <v>-6.0880758065399618</v>
      </c>
      <c r="G21" s="291">
        <v>18.037906028047175</v>
      </c>
      <c r="H21" s="289">
        <v>-20.039625840620303</v>
      </c>
      <c r="I21" s="289">
        <v>332.93601003764115</v>
      </c>
      <c r="J21" s="289">
        <v>24.629212097725954</v>
      </c>
      <c r="K21" s="289" t="s">
        <v>22</v>
      </c>
      <c r="L21" s="289" t="s">
        <v>22</v>
      </c>
      <c r="M21" s="289" t="s">
        <v>22</v>
      </c>
      <c r="N21" s="365" t="s">
        <v>22</v>
      </c>
      <c r="O21" s="288" t="s">
        <v>211</v>
      </c>
      <c r="P21" s="288">
        <v>-31.191618462508799</v>
      </c>
      <c r="Q21" s="288">
        <v>27.783956987347565</v>
      </c>
      <c r="R21" s="288">
        <v>173.8469422970021</v>
      </c>
      <c r="S21" s="109" t="s">
        <v>46</v>
      </c>
    </row>
    <row r="22" spans="1:19" ht="25" customHeight="1">
      <c r="A22" s="109" t="s">
        <v>47</v>
      </c>
      <c r="B22" s="288">
        <v>6.1999028320046818</v>
      </c>
      <c r="C22" s="291">
        <v>48.57985029282105</v>
      </c>
      <c r="D22" s="292">
        <v>54.191886401239856</v>
      </c>
      <c r="E22" s="292">
        <v>-84.171597633136088</v>
      </c>
      <c r="F22" s="366">
        <v>42.41910951327435</v>
      </c>
      <c r="G22" s="291">
        <v>-4.1206459651255898</v>
      </c>
      <c r="H22" s="289">
        <v>60.457122180677857</v>
      </c>
      <c r="I22" s="289">
        <v>-22.222222222222214</v>
      </c>
      <c r="J22" s="289">
        <v>-11.153424694598144</v>
      </c>
      <c r="K22" s="289">
        <v>306.13673805601314</v>
      </c>
      <c r="L22" s="289">
        <v>94.151565074135078</v>
      </c>
      <c r="M22" s="289" t="s">
        <v>22</v>
      </c>
      <c r="N22" s="365" t="s">
        <v>22</v>
      </c>
      <c r="O22" s="288" t="s">
        <v>22</v>
      </c>
      <c r="P22" s="288">
        <v>-16.687487043685366</v>
      </c>
      <c r="Q22" s="288">
        <v>12.535817278900268</v>
      </c>
      <c r="R22" s="288">
        <v>-50.92700538306719</v>
      </c>
      <c r="S22" s="109" t="s">
        <v>47</v>
      </c>
    </row>
    <row r="23" spans="1:19" ht="25" customHeight="1">
      <c r="A23" s="109" t="s">
        <v>48</v>
      </c>
      <c r="B23" s="288">
        <v>5.5822650932853008</v>
      </c>
      <c r="C23" s="291">
        <v>18.624102231510165</v>
      </c>
      <c r="D23" s="292">
        <v>19.842543499595706</v>
      </c>
      <c r="E23" s="292">
        <v>-24.614627746802228</v>
      </c>
      <c r="F23" s="366">
        <v>17.102545657067282</v>
      </c>
      <c r="G23" s="291">
        <v>17.730639940239044</v>
      </c>
      <c r="H23" s="289">
        <v>44.066431587653994</v>
      </c>
      <c r="I23" s="289">
        <v>-46.128192614283392</v>
      </c>
      <c r="J23" s="289">
        <v>13.000630761485368</v>
      </c>
      <c r="K23" s="289" t="s">
        <v>211</v>
      </c>
      <c r="L23" s="289" t="s">
        <v>22</v>
      </c>
      <c r="M23" s="289" t="s">
        <v>22</v>
      </c>
      <c r="N23" s="365" t="s">
        <v>211</v>
      </c>
      <c r="O23" s="288" t="s">
        <v>22</v>
      </c>
      <c r="P23" s="288">
        <v>-34.168188216257718</v>
      </c>
      <c r="Q23" s="288">
        <v>101.1155216364636</v>
      </c>
      <c r="R23" s="288">
        <v>45.24296037022205</v>
      </c>
      <c r="S23" s="109" t="s">
        <v>48</v>
      </c>
    </row>
    <row r="24" spans="1:19" ht="25" customHeight="1">
      <c r="A24" s="109" t="s">
        <v>49</v>
      </c>
      <c r="B24" s="288">
        <v>5.5631427639593483</v>
      </c>
      <c r="C24" s="291">
        <v>-11.657574680492672</v>
      </c>
      <c r="D24" s="292">
        <v>-18.506197551051102</v>
      </c>
      <c r="E24" s="292">
        <v>-10.37117903930131</v>
      </c>
      <c r="F24" s="366">
        <v>21.952290693911507</v>
      </c>
      <c r="G24" s="291">
        <v>-23.171742377326879</v>
      </c>
      <c r="H24" s="289">
        <v>2.1578824807886292</v>
      </c>
      <c r="I24" s="289">
        <v>0.42330677290836149</v>
      </c>
      <c r="J24" s="289">
        <v>-27.109036696764406</v>
      </c>
      <c r="K24" s="289">
        <v>-81.995544972732162</v>
      </c>
      <c r="L24" s="289">
        <v>-88.908518319379368</v>
      </c>
      <c r="M24" s="289" t="s">
        <v>22</v>
      </c>
      <c r="N24" s="365" t="s">
        <v>22</v>
      </c>
      <c r="O24" s="288">
        <v>-96.141479099678463</v>
      </c>
      <c r="P24" s="288">
        <v>-23.664710337547191</v>
      </c>
      <c r="Q24" s="288">
        <v>42.417415808591102</v>
      </c>
      <c r="R24" s="288">
        <v>-44.733834004162745</v>
      </c>
      <c r="S24" s="109" t="s">
        <v>49</v>
      </c>
    </row>
    <row r="25" spans="1:19" ht="25" customHeight="1">
      <c r="A25" s="109" t="s">
        <v>50</v>
      </c>
      <c r="B25" s="288">
        <v>3.5695091063294768</v>
      </c>
      <c r="C25" s="291">
        <v>-30.353512968255671</v>
      </c>
      <c r="D25" s="292">
        <v>4.6712705631351383</v>
      </c>
      <c r="E25" s="292">
        <v>38.461538461538453</v>
      </c>
      <c r="F25" s="366">
        <v>-72.259515338658787</v>
      </c>
      <c r="G25" s="291">
        <v>42.63948088300782</v>
      </c>
      <c r="H25" s="289">
        <v>25.491346435904958</v>
      </c>
      <c r="I25" s="289" t="s">
        <v>22</v>
      </c>
      <c r="J25" s="289">
        <v>43.62251332671903</v>
      </c>
      <c r="K25" s="289" t="s">
        <v>22</v>
      </c>
      <c r="L25" s="289" t="s">
        <v>22</v>
      </c>
      <c r="M25" s="289" t="s">
        <v>22</v>
      </c>
      <c r="N25" s="365" t="s">
        <v>22</v>
      </c>
      <c r="O25" s="288" t="s">
        <v>22</v>
      </c>
      <c r="P25" s="288">
        <v>-42.423931773400128</v>
      </c>
      <c r="Q25" s="288">
        <v>-20.605732828555972</v>
      </c>
      <c r="R25" s="288">
        <v>20.565419051049631</v>
      </c>
      <c r="S25" s="109" t="s">
        <v>50</v>
      </c>
    </row>
    <row r="26" spans="1:19" ht="25" customHeight="1">
      <c r="A26" s="109" t="s">
        <v>51</v>
      </c>
      <c r="B26" s="288">
        <v>6.2571698229224779</v>
      </c>
      <c r="C26" s="291">
        <v>-37.736074945377275</v>
      </c>
      <c r="D26" s="292">
        <v>-23.597325470326837</v>
      </c>
      <c r="E26" s="292">
        <v>-99.198717948717942</v>
      </c>
      <c r="F26" s="366">
        <v>-72.427652733118975</v>
      </c>
      <c r="G26" s="291">
        <v>299.10931174089069</v>
      </c>
      <c r="H26" s="289">
        <v>27.777777777777771</v>
      </c>
      <c r="I26" s="289" t="s">
        <v>22</v>
      </c>
      <c r="J26" s="289">
        <v>375.02590673575133</v>
      </c>
      <c r="K26" s="289" t="s">
        <v>22</v>
      </c>
      <c r="L26" s="289" t="s">
        <v>22</v>
      </c>
      <c r="M26" s="289" t="s">
        <v>22</v>
      </c>
      <c r="N26" s="365" t="s">
        <v>22</v>
      </c>
      <c r="O26" s="288" t="s">
        <v>211</v>
      </c>
      <c r="P26" s="288">
        <v>-44.862799750108131</v>
      </c>
      <c r="Q26" s="288" t="s">
        <v>211</v>
      </c>
      <c r="R26" s="288">
        <v>83.689966714217775</v>
      </c>
      <c r="S26" s="109" t="s">
        <v>51</v>
      </c>
    </row>
    <row r="27" spans="1:19" ht="25" customHeight="1">
      <c r="A27" s="109" t="s">
        <v>52</v>
      </c>
      <c r="B27" s="288">
        <v>5.6885767553076789</v>
      </c>
      <c r="C27" s="291">
        <v>12.318825424047859</v>
      </c>
      <c r="D27" s="292">
        <v>10.470887019734846</v>
      </c>
      <c r="E27" s="292" t="s">
        <v>211</v>
      </c>
      <c r="F27" s="366">
        <v>-8.1709616593337557</v>
      </c>
      <c r="G27" s="291">
        <v>281.46117974310727</v>
      </c>
      <c r="H27" s="289">
        <v>17.069632495164399</v>
      </c>
      <c r="I27" s="289" t="s">
        <v>22</v>
      </c>
      <c r="J27" s="289">
        <v>416.68109311240255</v>
      </c>
      <c r="K27" s="289">
        <v>-92.213883677298313</v>
      </c>
      <c r="L27" s="289">
        <v>-92.213883677298313</v>
      </c>
      <c r="M27" s="289" t="s">
        <v>22</v>
      </c>
      <c r="N27" s="365" t="s">
        <v>22</v>
      </c>
      <c r="O27" s="288" t="s">
        <v>22</v>
      </c>
      <c r="P27" s="288">
        <v>-53.67853253543521</v>
      </c>
      <c r="Q27" s="288">
        <v>426.1400128452151</v>
      </c>
      <c r="R27" s="288">
        <v>3.1612535130908839</v>
      </c>
      <c r="S27" s="109" t="s">
        <v>52</v>
      </c>
    </row>
    <row r="28" spans="1:19" ht="25" customHeight="1">
      <c r="A28" s="109" t="s">
        <v>53</v>
      </c>
      <c r="B28" s="288">
        <v>6.5230005248770482</v>
      </c>
      <c r="C28" s="291">
        <v>49.957137814532786</v>
      </c>
      <c r="D28" s="292">
        <v>71.54183183809721</v>
      </c>
      <c r="E28" s="292">
        <v>100</v>
      </c>
      <c r="F28" s="366">
        <v>-9.830508474576277</v>
      </c>
      <c r="G28" s="291">
        <v>10.598923283983837</v>
      </c>
      <c r="H28" s="289">
        <v>35.708502024291505</v>
      </c>
      <c r="I28" s="289" t="s">
        <v>22</v>
      </c>
      <c r="J28" s="289">
        <v>5.2285741105791743</v>
      </c>
      <c r="K28" s="289" t="s">
        <v>22</v>
      </c>
      <c r="L28" s="289" t="s">
        <v>22</v>
      </c>
      <c r="M28" s="289" t="s">
        <v>22</v>
      </c>
      <c r="N28" s="365" t="s">
        <v>22</v>
      </c>
      <c r="O28" s="288" t="s">
        <v>22</v>
      </c>
      <c r="P28" s="288">
        <v>-35.494381430936357</v>
      </c>
      <c r="Q28" s="288">
        <v>6.244393307071249</v>
      </c>
      <c r="R28" s="288">
        <v>-32.778104235411107</v>
      </c>
      <c r="S28" s="109" t="s">
        <v>53</v>
      </c>
    </row>
    <row r="29" spans="1:19" ht="25" customHeight="1">
      <c r="A29" s="109" t="s">
        <v>54</v>
      </c>
      <c r="B29" s="288">
        <v>8.0616316605338909</v>
      </c>
      <c r="C29" s="291">
        <v>-30.337015329125336</v>
      </c>
      <c r="D29" s="292">
        <v>-34.591380896071485</v>
      </c>
      <c r="E29" s="292" t="s">
        <v>211</v>
      </c>
      <c r="F29" s="366">
        <v>-5.661501787842667</v>
      </c>
      <c r="G29" s="291">
        <v>-71.322917176862418</v>
      </c>
      <c r="H29" s="289">
        <v>-41.684981684981679</v>
      </c>
      <c r="I29" s="289" t="s">
        <v>22</v>
      </c>
      <c r="J29" s="289">
        <v>-77.282750042404018</v>
      </c>
      <c r="K29" s="289" t="s">
        <v>22</v>
      </c>
      <c r="L29" s="289" t="s">
        <v>22</v>
      </c>
      <c r="M29" s="289" t="s">
        <v>22</v>
      </c>
      <c r="N29" s="365" t="s">
        <v>22</v>
      </c>
      <c r="O29" s="288" t="s">
        <v>22</v>
      </c>
      <c r="P29" s="288">
        <v>-25.536384612735475</v>
      </c>
      <c r="Q29" s="288">
        <v>11.413603572655433</v>
      </c>
      <c r="R29" s="288">
        <v>-7.2206487780665043</v>
      </c>
      <c r="S29" s="109" t="s">
        <v>54</v>
      </c>
    </row>
    <row r="30" spans="1:19" ht="25" customHeight="1">
      <c r="A30" s="109" t="s">
        <v>55</v>
      </c>
      <c r="B30" s="288">
        <v>5.1936541045146498</v>
      </c>
      <c r="C30" s="291">
        <v>-49.241036269430047</v>
      </c>
      <c r="D30" s="292">
        <v>-55.202341872188398</v>
      </c>
      <c r="E30" s="292">
        <v>164.51149425287355</v>
      </c>
      <c r="F30" s="366">
        <v>-11.671536214055052</v>
      </c>
      <c r="G30" s="291">
        <v>-0.86457490485180699</v>
      </c>
      <c r="H30" s="289">
        <v>5.6857954170243659</v>
      </c>
      <c r="I30" s="289">
        <v>-83.219178082191775</v>
      </c>
      <c r="J30" s="289">
        <v>-1.8662641391072583</v>
      </c>
      <c r="K30" s="289" t="s">
        <v>22</v>
      </c>
      <c r="L30" s="289" t="s">
        <v>22</v>
      </c>
      <c r="M30" s="289" t="s">
        <v>22</v>
      </c>
      <c r="N30" s="365" t="s">
        <v>22</v>
      </c>
      <c r="O30" s="288" t="s">
        <v>22</v>
      </c>
      <c r="P30" s="288">
        <v>-11.809216809308381</v>
      </c>
      <c r="Q30" s="288">
        <v>65.165723652067015</v>
      </c>
      <c r="R30" s="288">
        <v>-21.508486232898576</v>
      </c>
      <c r="S30" s="109" t="s">
        <v>55</v>
      </c>
    </row>
    <row r="31" spans="1:19" ht="25" customHeight="1">
      <c r="A31" s="109" t="s">
        <v>56</v>
      </c>
      <c r="B31" s="288">
        <v>3.8193712388688681</v>
      </c>
      <c r="C31" s="291">
        <v>-9.0254706533776385</v>
      </c>
      <c r="D31" s="292">
        <v>-8.1831057334195947</v>
      </c>
      <c r="E31" s="292" t="s">
        <v>211</v>
      </c>
      <c r="F31" s="366">
        <v>-15.832537028189194</v>
      </c>
      <c r="G31" s="291">
        <v>-37.602853708897044</v>
      </c>
      <c r="H31" s="289">
        <v>152.04058104680652</v>
      </c>
      <c r="I31" s="289">
        <v>-64.743589743589752</v>
      </c>
      <c r="J31" s="289">
        <v>-44.081573873318881</v>
      </c>
      <c r="K31" s="289" t="s">
        <v>22</v>
      </c>
      <c r="L31" s="289" t="s">
        <v>22</v>
      </c>
      <c r="M31" s="289" t="s">
        <v>22</v>
      </c>
      <c r="N31" s="365" t="s">
        <v>22</v>
      </c>
      <c r="O31" s="288" t="s">
        <v>22</v>
      </c>
      <c r="P31" s="288">
        <v>-39.484744417857897</v>
      </c>
      <c r="Q31" s="288">
        <v>-25.220571428571432</v>
      </c>
      <c r="R31" s="288">
        <v>201.96675592801745</v>
      </c>
      <c r="S31" s="109" t="s">
        <v>56</v>
      </c>
    </row>
    <row r="32" spans="1:19" ht="25" customHeight="1">
      <c r="A32" s="109" t="s">
        <v>57</v>
      </c>
      <c r="B32" s="288">
        <v>4.4975036849514538</v>
      </c>
      <c r="C32" s="291">
        <v>-2.0494397399709214</v>
      </c>
      <c r="D32" s="292">
        <v>-0.96947359987180448</v>
      </c>
      <c r="E32" s="292">
        <v>91.286307053941925</v>
      </c>
      <c r="F32" s="366">
        <v>-9.3478721151810333</v>
      </c>
      <c r="G32" s="291">
        <v>34.227945266436762</v>
      </c>
      <c r="H32" s="289">
        <v>49.155046634038229</v>
      </c>
      <c r="I32" s="289">
        <v>-23.589743589743591</v>
      </c>
      <c r="J32" s="289">
        <v>33.213659654800438</v>
      </c>
      <c r="K32" s="289">
        <v>-78.904282115869023</v>
      </c>
      <c r="L32" s="289">
        <v>1.8237082066869306</v>
      </c>
      <c r="M32" s="289" t="s">
        <v>22</v>
      </c>
      <c r="N32" s="365" t="s">
        <v>22</v>
      </c>
      <c r="O32" s="288">
        <v>-67.82449725776965</v>
      </c>
      <c r="P32" s="288">
        <v>-8.0845532150238881</v>
      </c>
      <c r="Q32" s="288">
        <v>31.166359021688947</v>
      </c>
      <c r="R32" s="288">
        <v>28.834130555052383</v>
      </c>
      <c r="S32" s="109" t="s">
        <v>57</v>
      </c>
    </row>
    <row r="33" spans="1:19" ht="25" customHeight="1">
      <c r="A33" s="109" t="s">
        <v>58</v>
      </c>
      <c r="B33" s="288">
        <v>6.4257750688051516</v>
      </c>
      <c r="C33" s="291">
        <v>22.454081896896724</v>
      </c>
      <c r="D33" s="292">
        <v>17.272073207713206</v>
      </c>
      <c r="E33" s="292">
        <v>-16.063401939910108</v>
      </c>
      <c r="F33" s="366">
        <v>48.323037290848617</v>
      </c>
      <c r="G33" s="291">
        <v>46.252285191956133</v>
      </c>
      <c r="H33" s="289">
        <v>90.444046384463093</v>
      </c>
      <c r="I33" s="289">
        <v>-72.779751332149203</v>
      </c>
      <c r="J33" s="289">
        <v>38.169404465239296</v>
      </c>
      <c r="K33" s="289">
        <v>5.1435653790539106</v>
      </c>
      <c r="L33" s="289">
        <v>-0.19663925634608859</v>
      </c>
      <c r="M33" s="289" t="s">
        <v>22</v>
      </c>
      <c r="N33" s="365">
        <v>12.451076320939336</v>
      </c>
      <c r="O33" s="288" t="s">
        <v>211</v>
      </c>
      <c r="P33" s="288">
        <v>-33.351715990019656</v>
      </c>
      <c r="Q33" s="288">
        <v>-6.2588724545995404</v>
      </c>
      <c r="R33" s="288">
        <v>13.224016954442689</v>
      </c>
      <c r="S33" s="109" t="s">
        <v>58</v>
      </c>
    </row>
    <row r="34" spans="1:19" ht="25" customHeight="1">
      <c r="A34" s="109" t="s">
        <v>59</v>
      </c>
      <c r="B34" s="288">
        <v>4.749576990253928</v>
      </c>
      <c r="C34" s="291">
        <v>15.845729484779824</v>
      </c>
      <c r="D34" s="292">
        <v>12.478675680798631</v>
      </c>
      <c r="E34" s="292">
        <v>34.87179487179489</v>
      </c>
      <c r="F34" s="366">
        <v>27.429906542056088</v>
      </c>
      <c r="G34" s="291">
        <v>-5.8353594998263247</v>
      </c>
      <c r="H34" s="289" t="s">
        <v>211</v>
      </c>
      <c r="I34" s="289" t="s">
        <v>22</v>
      </c>
      <c r="J34" s="289">
        <v>-23.893884892086319</v>
      </c>
      <c r="K34" s="289" t="s">
        <v>22</v>
      </c>
      <c r="L34" s="289" t="s">
        <v>22</v>
      </c>
      <c r="M34" s="289" t="s">
        <v>22</v>
      </c>
      <c r="N34" s="365" t="s">
        <v>22</v>
      </c>
      <c r="O34" s="288" t="s">
        <v>22</v>
      </c>
      <c r="P34" s="288">
        <v>-37.734818631600966</v>
      </c>
      <c r="Q34" s="288">
        <v>-7.9048088218575856</v>
      </c>
      <c r="R34" s="288">
        <v>-16.112535167239756</v>
      </c>
      <c r="S34" s="109" t="s">
        <v>59</v>
      </c>
    </row>
    <row r="35" spans="1:19" ht="25" customHeight="1">
      <c r="A35" s="109" t="s">
        <v>60</v>
      </c>
      <c r="B35" s="288">
        <v>6.9890312331552451</v>
      </c>
      <c r="C35" s="291">
        <v>60.158881996861226</v>
      </c>
      <c r="D35" s="292">
        <v>44.10334301634191</v>
      </c>
      <c r="E35" s="292">
        <v>-10.675039246467819</v>
      </c>
      <c r="F35" s="366">
        <v>227.52663648432446</v>
      </c>
      <c r="G35" s="291">
        <v>-79.81485975800021</v>
      </c>
      <c r="H35" s="289">
        <v>56.805293005671075</v>
      </c>
      <c r="I35" s="289" t="s">
        <v>22</v>
      </c>
      <c r="J35" s="289">
        <v>-85.017095555155663</v>
      </c>
      <c r="K35" s="289" t="s">
        <v>22</v>
      </c>
      <c r="L35" s="289" t="s">
        <v>22</v>
      </c>
      <c r="M35" s="289" t="s">
        <v>22</v>
      </c>
      <c r="N35" s="365" t="s">
        <v>22</v>
      </c>
      <c r="O35" s="288" t="s">
        <v>22</v>
      </c>
      <c r="P35" s="288">
        <v>-13.795856769902542</v>
      </c>
      <c r="Q35" s="288">
        <v>16.937029591884439</v>
      </c>
      <c r="R35" s="288">
        <v>30.205684305502189</v>
      </c>
      <c r="S35" s="109" t="s">
        <v>60</v>
      </c>
    </row>
    <row r="36" spans="1:19" ht="25" customHeight="1">
      <c r="A36" s="109" t="s">
        <v>61</v>
      </c>
      <c r="B36" s="288">
        <v>5.8072745614126831</v>
      </c>
      <c r="C36" s="291">
        <v>34.371313579904239</v>
      </c>
      <c r="D36" s="292">
        <v>21.162168541978119</v>
      </c>
      <c r="E36" s="292">
        <v>-43.243243243243242</v>
      </c>
      <c r="F36" s="366">
        <v>145.30169704588309</v>
      </c>
      <c r="G36" s="291">
        <v>60.373166291894194</v>
      </c>
      <c r="H36" s="289">
        <v>123.40086501251992</v>
      </c>
      <c r="I36" s="289" t="s">
        <v>211</v>
      </c>
      <c r="J36" s="289">
        <v>50.523114355231144</v>
      </c>
      <c r="K36" s="289" t="s">
        <v>22</v>
      </c>
      <c r="L36" s="289" t="s">
        <v>22</v>
      </c>
      <c r="M36" s="289" t="s">
        <v>22</v>
      </c>
      <c r="N36" s="365" t="s">
        <v>22</v>
      </c>
      <c r="O36" s="288" t="s">
        <v>211</v>
      </c>
      <c r="P36" s="288">
        <v>-45.298618134974632</v>
      </c>
      <c r="Q36" s="288">
        <v>10.988104741609646</v>
      </c>
      <c r="R36" s="288">
        <v>-41.481554875125447</v>
      </c>
      <c r="S36" s="109" t="s">
        <v>61</v>
      </c>
    </row>
    <row r="37" spans="1:19" ht="25" customHeight="1">
      <c r="A37" s="109" t="s">
        <v>62</v>
      </c>
      <c r="B37" s="288">
        <v>7.3694529823858232</v>
      </c>
      <c r="C37" s="291">
        <v>78.353094936067464</v>
      </c>
      <c r="D37" s="292">
        <v>90.435453462309226</v>
      </c>
      <c r="E37" s="292">
        <v>41.497326203208559</v>
      </c>
      <c r="F37" s="366">
        <v>38.872852025934378</v>
      </c>
      <c r="G37" s="291">
        <v>-20.602464347535147</v>
      </c>
      <c r="H37" s="289">
        <v>-21.568299615448922</v>
      </c>
      <c r="I37" s="289">
        <v>107.1844660194175</v>
      </c>
      <c r="J37" s="289">
        <v>-20.612469162499835</v>
      </c>
      <c r="K37" s="289">
        <v>-45.83268421872566</v>
      </c>
      <c r="L37" s="289">
        <v>-14.855930128152806</v>
      </c>
      <c r="M37" s="289" t="s">
        <v>22</v>
      </c>
      <c r="N37" s="365" t="s">
        <v>22</v>
      </c>
      <c r="O37" s="288">
        <v>226.62284305669675</v>
      </c>
      <c r="P37" s="288">
        <v>6.4776360234995991</v>
      </c>
      <c r="Q37" s="288">
        <v>52.243669260854119</v>
      </c>
      <c r="R37" s="288">
        <v>-89.167411255112768</v>
      </c>
      <c r="S37" s="109" t="s">
        <v>62</v>
      </c>
    </row>
    <row r="38" spans="1:19" ht="25" customHeight="1">
      <c r="A38" s="109" t="s">
        <v>63</v>
      </c>
      <c r="B38" s="288">
        <v>7.1993085651814113</v>
      </c>
      <c r="C38" s="291">
        <v>6.5559141235433884</v>
      </c>
      <c r="D38" s="292">
        <v>-2.8113206277876088</v>
      </c>
      <c r="E38" s="292">
        <v>-67.127071823204417</v>
      </c>
      <c r="F38" s="366">
        <v>39.006654318446863</v>
      </c>
      <c r="G38" s="291">
        <v>28.66706193811703</v>
      </c>
      <c r="H38" s="289">
        <v>-14.169308814204186</v>
      </c>
      <c r="I38" s="289">
        <v>-78.142548596112306</v>
      </c>
      <c r="J38" s="289">
        <v>43.041378504042541</v>
      </c>
      <c r="K38" s="289">
        <v>127.79825737265415</v>
      </c>
      <c r="L38" s="289">
        <v>190.53961748633878</v>
      </c>
      <c r="M38" s="289" t="s">
        <v>22</v>
      </c>
      <c r="N38" s="365">
        <v>67.368421052631589</v>
      </c>
      <c r="O38" s="288" t="s">
        <v>211</v>
      </c>
      <c r="P38" s="288">
        <v>-16.32015581467175</v>
      </c>
      <c r="Q38" s="288">
        <v>36.615529354637999</v>
      </c>
      <c r="R38" s="288">
        <v>318.97514337121453</v>
      </c>
      <c r="S38" s="109" t="s">
        <v>63</v>
      </c>
    </row>
    <row r="39" spans="1:19" ht="25" customHeight="1">
      <c r="A39" s="109" t="s">
        <v>64</v>
      </c>
      <c r="B39" s="288">
        <v>3.7288661400478844</v>
      </c>
      <c r="C39" s="291">
        <v>-1.1204069802652583</v>
      </c>
      <c r="D39" s="292">
        <v>-12.9316662344837</v>
      </c>
      <c r="E39" s="292">
        <v>-41.333333333333336</v>
      </c>
      <c r="F39" s="366">
        <v>38.738433762130455</v>
      </c>
      <c r="G39" s="291">
        <v>-15.080704715687304</v>
      </c>
      <c r="H39" s="289">
        <v>-80.445826067177194</v>
      </c>
      <c r="I39" s="289" t="s">
        <v>22</v>
      </c>
      <c r="J39" s="289">
        <v>134.55933379597499</v>
      </c>
      <c r="K39" s="289" t="s">
        <v>22</v>
      </c>
      <c r="L39" s="289" t="s">
        <v>22</v>
      </c>
      <c r="M39" s="289" t="s">
        <v>22</v>
      </c>
      <c r="N39" s="365" t="s">
        <v>22</v>
      </c>
      <c r="O39" s="288">
        <v>-41.504178272980496</v>
      </c>
      <c r="P39" s="288">
        <v>-32.293633967604308</v>
      </c>
      <c r="Q39" s="288">
        <v>-30.891048320651379</v>
      </c>
      <c r="R39" s="288">
        <v>19.602100410723878</v>
      </c>
      <c r="S39" s="109" t="s">
        <v>64</v>
      </c>
    </row>
    <row r="40" spans="1:19" ht="25" customHeight="1">
      <c r="A40" s="109" t="s">
        <v>65</v>
      </c>
      <c r="B40" s="288">
        <v>4.3527518174984721</v>
      </c>
      <c r="C40" s="291">
        <v>71.848503843489141</v>
      </c>
      <c r="D40" s="292">
        <v>89.515533347816643</v>
      </c>
      <c r="E40" s="292" t="s">
        <v>211</v>
      </c>
      <c r="F40" s="366">
        <v>7.4635086752960547</v>
      </c>
      <c r="G40" s="291">
        <v>21.348640343248107</v>
      </c>
      <c r="H40" s="289">
        <v>-0.86424198775657146</v>
      </c>
      <c r="I40" s="289">
        <v>-95.965058236272881</v>
      </c>
      <c r="J40" s="289">
        <v>49.834244985910829</v>
      </c>
      <c r="K40" s="289" t="s">
        <v>22</v>
      </c>
      <c r="L40" s="289" t="s">
        <v>22</v>
      </c>
      <c r="M40" s="289" t="s">
        <v>22</v>
      </c>
      <c r="N40" s="365" t="s">
        <v>22</v>
      </c>
      <c r="O40" s="288" t="s">
        <v>22</v>
      </c>
      <c r="P40" s="288">
        <v>-40.350128669430433</v>
      </c>
      <c r="Q40" s="288">
        <v>-64.713486861884434</v>
      </c>
      <c r="R40" s="288">
        <v>28.681923522595611</v>
      </c>
      <c r="S40" s="109" t="s">
        <v>65</v>
      </c>
    </row>
    <row r="41" spans="1:19" ht="25" customHeight="1">
      <c r="A41" s="109" t="s">
        <v>66</v>
      </c>
      <c r="B41" s="288">
        <v>8.1430005698643697</v>
      </c>
      <c r="C41" s="291">
        <v>26.834586466165405</v>
      </c>
      <c r="D41" s="292">
        <v>-54.343329886246124</v>
      </c>
      <c r="E41" s="292">
        <v>-75.609756097560975</v>
      </c>
      <c r="F41" s="366" t="s">
        <v>211</v>
      </c>
      <c r="G41" s="291">
        <v>13.960964408725602</v>
      </c>
      <c r="H41" s="289">
        <v>211.65048543689318</v>
      </c>
      <c r="I41" s="289" t="s">
        <v>22</v>
      </c>
      <c r="J41" s="289">
        <v>3.6626385947427451</v>
      </c>
      <c r="K41" s="289" t="s">
        <v>22</v>
      </c>
      <c r="L41" s="289" t="s">
        <v>22</v>
      </c>
      <c r="M41" s="289" t="s">
        <v>22</v>
      </c>
      <c r="N41" s="365" t="s">
        <v>22</v>
      </c>
      <c r="O41" s="288" t="s">
        <v>22</v>
      </c>
      <c r="P41" s="288">
        <v>-34.798025210796865</v>
      </c>
      <c r="Q41" s="288">
        <v>179.63439882846035</v>
      </c>
      <c r="R41" s="288">
        <v>37.661390327522071</v>
      </c>
      <c r="S41" s="109" t="s">
        <v>66</v>
      </c>
    </row>
    <row r="42" spans="1:19" ht="25" customHeight="1">
      <c r="A42" s="109" t="s">
        <v>67</v>
      </c>
      <c r="B42" s="288">
        <v>2.4083035885657154</v>
      </c>
      <c r="C42" s="291">
        <v>186.83846594933721</v>
      </c>
      <c r="D42" s="292">
        <v>223.17162958115182</v>
      </c>
      <c r="E42" s="292">
        <v>-12.28733459357278</v>
      </c>
      <c r="F42" s="366">
        <v>23.206954841825649</v>
      </c>
      <c r="G42" s="291">
        <v>-59.301848049281311</v>
      </c>
      <c r="H42" s="289">
        <v>-51.813913785744766</v>
      </c>
      <c r="I42" s="289" t="s">
        <v>22</v>
      </c>
      <c r="J42" s="289">
        <v>-51.041772537859536</v>
      </c>
      <c r="K42" s="289" t="s">
        <v>22</v>
      </c>
      <c r="L42" s="289" t="s">
        <v>22</v>
      </c>
      <c r="M42" s="289" t="s">
        <v>22</v>
      </c>
      <c r="N42" s="365" t="s">
        <v>22</v>
      </c>
      <c r="O42" s="288" t="s">
        <v>22</v>
      </c>
      <c r="P42" s="288">
        <v>-39.211069637826348</v>
      </c>
      <c r="Q42" s="288">
        <v>56.891783388348642</v>
      </c>
      <c r="R42" s="288">
        <v>37.911824032273557</v>
      </c>
      <c r="S42" s="109" t="s">
        <v>67</v>
      </c>
    </row>
    <row r="43" spans="1:19" ht="25" customHeight="1">
      <c r="A43" s="109" t="s">
        <v>68</v>
      </c>
      <c r="B43" s="288">
        <v>3.4154197558360835</v>
      </c>
      <c r="C43" s="291">
        <v>86.563800277392488</v>
      </c>
      <c r="D43" s="292">
        <v>110.73103671356947</v>
      </c>
      <c r="E43" s="292" t="s">
        <v>211</v>
      </c>
      <c r="F43" s="366">
        <v>24.858069748580689</v>
      </c>
      <c r="G43" s="291">
        <v>-20.678656754429582</v>
      </c>
      <c r="H43" s="289">
        <v>47.410860526647355</v>
      </c>
      <c r="I43" s="289" t="s">
        <v>22</v>
      </c>
      <c r="J43" s="289">
        <v>-28.731884057971016</v>
      </c>
      <c r="K43" s="289" t="s">
        <v>22</v>
      </c>
      <c r="L43" s="289" t="s">
        <v>22</v>
      </c>
      <c r="M43" s="289" t="s">
        <v>22</v>
      </c>
      <c r="N43" s="365" t="s">
        <v>22</v>
      </c>
      <c r="O43" s="288" t="s">
        <v>22</v>
      </c>
      <c r="P43" s="288">
        <v>-32.273065697778307</v>
      </c>
      <c r="Q43" s="288">
        <v>49.961873970597225</v>
      </c>
      <c r="R43" s="288">
        <v>-42.106720063846538</v>
      </c>
      <c r="S43" s="109" t="s">
        <v>68</v>
      </c>
    </row>
    <row r="44" spans="1:19" ht="25" customHeight="1">
      <c r="A44" s="109" t="s">
        <v>69</v>
      </c>
      <c r="B44" s="288">
        <v>3.9817676333903336</v>
      </c>
      <c r="C44" s="291">
        <v>40.489980011275691</v>
      </c>
      <c r="D44" s="292">
        <v>33.760932944606395</v>
      </c>
      <c r="E44" s="292">
        <v>-86.04651162790698</v>
      </c>
      <c r="F44" s="366">
        <v>77.28098585986254</v>
      </c>
      <c r="G44" s="291">
        <v>-37.925096857511839</v>
      </c>
      <c r="H44" s="289">
        <v>-74.174217537273023</v>
      </c>
      <c r="I44" s="289" t="s">
        <v>22</v>
      </c>
      <c r="J44" s="289">
        <v>-22.297577854671275</v>
      </c>
      <c r="K44" s="289">
        <v>-97.585568283146998</v>
      </c>
      <c r="L44" s="289">
        <v>-97.056856187290975</v>
      </c>
      <c r="M44" s="289" t="s">
        <v>22</v>
      </c>
      <c r="N44" s="365" t="s">
        <v>22</v>
      </c>
      <c r="O44" s="288">
        <v>213.96226415094344</v>
      </c>
      <c r="P44" s="288">
        <v>-19.178748336816042</v>
      </c>
      <c r="Q44" s="288">
        <v>144.67997530356041</v>
      </c>
      <c r="R44" s="288">
        <v>64.388297987284943</v>
      </c>
      <c r="S44" s="109" t="s">
        <v>69</v>
      </c>
    </row>
    <row r="45" spans="1:19" ht="25" customHeight="1">
      <c r="A45" s="109" t="s">
        <v>70</v>
      </c>
      <c r="B45" s="288">
        <v>3.9309504796011936</v>
      </c>
      <c r="C45" s="291">
        <v>22.217969239334678</v>
      </c>
      <c r="D45" s="292">
        <v>23.235343665768198</v>
      </c>
      <c r="E45" s="292">
        <v>109.79591836734693</v>
      </c>
      <c r="F45" s="366">
        <v>12.613181722467885</v>
      </c>
      <c r="G45" s="291">
        <v>-89.749578084246778</v>
      </c>
      <c r="H45" s="289">
        <v>-49.986852484880359</v>
      </c>
      <c r="I45" s="289" t="s">
        <v>22</v>
      </c>
      <c r="J45" s="289">
        <v>-92.483086487474864</v>
      </c>
      <c r="K45" s="289" t="s">
        <v>22</v>
      </c>
      <c r="L45" s="289" t="s">
        <v>22</v>
      </c>
      <c r="M45" s="289" t="s">
        <v>22</v>
      </c>
      <c r="N45" s="365" t="s">
        <v>22</v>
      </c>
      <c r="O45" s="288">
        <v>-95.614035087719301</v>
      </c>
      <c r="P45" s="288">
        <v>-48.707721185431183</v>
      </c>
      <c r="Q45" s="288">
        <v>194.13527618457084</v>
      </c>
      <c r="R45" s="288">
        <v>-76.422657248409521</v>
      </c>
      <c r="S45" s="109" t="s">
        <v>70</v>
      </c>
    </row>
    <row r="46" spans="1:19" ht="25" customHeight="1">
      <c r="A46" s="109" t="s">
        <v>71</v>
      </c>
      <c r="B46" s="288">
        <v>6.4838297640800846</v>
      </c>
      <c r="C46" s="291">
        <v>-3.9191850012841343</v>
      </c>
      <c r="D46" s="292">
        <v>-5.3764213046080158</v>
      </c>
      <c r="E46" s="292">
        <v>180</v>
      </c>
      <c r="F46" s="366">
        <v>-0.31278195488721394</v>
      </c>
      <c r="G46" s="291">
        <v>-47.764875141300998</v>
      </c>
      <c r="H46" s="289">
        <v>160.85552865213884</v>
      </c>
      <c r="I46" s="289" t="s">
        <v>22</v>
      </c>
      <c r="J46" s="289">
        <v>-78.179889190144991</v>
      </c>
      <c r="K46" s="289">
        <v>72.504159733777044</v>
      </c>
      <c r="L46" s="289">
        <v>72.504159733777044</v>
      </c>
      <c r="M46" s="289" t="s">
        <v>22</v>
      </c>
      <c r="N46" s="365" t="s">
        <v>22</v>
      </c>
      <c r="O46" s="288" t="s">
        <v>22</v>
      </c>
      <c r="P46" s="288">
        <v>-12.319659612627206</v>
      </c>
      <c r="Q46" s="288">
        <v>-26.757997267089451</v>
      </c>
      <c r="R46" s="288">
        <v>13.285570034139553</v>
      </c>
      <c r="S46" s="109" t="s">
        <v>71</v>
      </c>
    </row>
    <row r="47" spans="1:19" ht="25" customHeight="1">
      <c r="A47" s="109" t="s">
        <v>72</v>
      </c>
      <c r="B47" s="288">
        <v>4.6308118396734841</v>
      </c>
      <c r="C47" s="291">
        <v>-11.313072173727917</v>
      </c>
      <c r="D47" s="292">
        <v>-5.766773714561964</v>
      </c>
      <c r="E47" s="292">
        <v>220</v>
      </c>
      <c r="F47" s="366">
        <v>-30.24282560706402</v>
      </c>
      <c r="G47" s="291">
        <v>-30.57044673539518</v>
      </c>
      <c r="H47" s="289">
        <v>-48.001484964732086</v>
      </c>
      <c r="I47" s="289">
        <v>-80.952380952380949</v>
      </c>
      <c r="J47" s="289">
        <v>-23.466845534687621</v>
      </c>
      <c r="K47" s="289" t="s">
        <v>22</v>
      </c>
      <c r="L47" s="289" t="s">
        <v>22</v>
      </c>
      <c r="M47" s="289" t="s">
        <v>22</v>
      </c>
      <c r="N47" s="365" t="s">
        <v>22</v>
      </c>
      <c r="O47" s="288" t="s">
        <v>22</v>
      </c>
      <c r="P47" s="288">
        <v>-28.063104039241509</v>
      </c>
      <c r="Q47" s="288">
        <v>-35.59164445546395</v>
      </c>
      <c r="R47" s="288">
        <v>82.085275835275837</v>
      </c>
      <c r="S47" s="109" t="s">
        <v>72</v>
      </c>
    </row>
    <row r="48" spans="1:19" ht="25" customHeight="1">
      <c r="A48" s="109" t="s">
        <v>73</v>
      </c>
      <c r="B48" s="288">
        <v>4.1431208184265529</v>
      </c>
      <c r="C48" s="291">
        <v>22.42665340626553</v>
      </c>
      <c r="D48" s="292">
        <v>20.186122308945869</v>
      </c>
      <c r="E48" s="292">
        <v>-61.176088369070825</v>
      </c>
      <c r="F48" s="366">
        <v>62.161468360929291</v>
      </c>
      <c r="G48" s="291">
        <v>24.624556637234932</v>
      </c>
      <c r="H48" s="289">
        <v>-67.457686267667071</v>
      </c>
      <c r="I48" s="289" t="s">
        <v>22</v>
      </c>
      <c r="J48" s="289">
        <v>49.622069231139562</v>
      </c>
      <c r="K48" s="289" t="s">
        <v>22</v>
      </c>
      <c r="L48" s="289" t="s">
        <v>22</v>
      </c>
      <c r="M48" s="289" t="s">
        <v>22</v>
      </c>
      <c r="N48" s="365" t="s">
        <v>22</v>
      </c>
      <c r="O48" s="288">
        <v>-80.088495575221231</v>
      </c>
      <c r="P48" s="288">
        <v>-15.708519714266174</v>
      </c>
      <c r="Q48" s="288">
        <v>46.389606063129861</v>
      </c>
      <c r="R48" s="288">
        <v>-8.4920392163175933</v>
      </c>
      <c r="S48" s="109" t="s">
        <v>73</v>
      </c>
    </row>
    <row r="49" spans="1:19" ht="25" customHeight="1">
      <c r="A49" s="109" t="s">
        <v>74</v>
      </c>
      <c r="B49" s="288">
        <v>2.8010263473430683</v>
      </c>
      <c r="C49" s="291">
        <v>-45.003422313483924</v>
      </c>
      <c r="D49" s="292">
        <v>-51.938171718391494</v>
      </c>
      <c r="E49" s="292">
        <v>-50</v>
      </c>
      <c r="F49" s="366">
        <v>76.532769556025357</v>
      </c>
      <c r="G49" s="291">
        <v>54.939269732636404</v>
      </c>
      <c r="H49" s="289">
        <v>30.594147206621358</v>
      </c>
      <c r="I49" s="289">
        <v>-96.551724137931032</v>
      </c>
      <c r="J49" s="289">
        <v>66.049115724721247</v>
      </c>
      <c r="K49" s="289" t="s">
        <v>22</v>
      </c>
      <c r="L49" s="289" t="s">
        <v>22</v>
      </c>
      <c r="M49" s="289" t="s">
        <v>22</v>
      </c>
      <c r="N49" s="365" t="s">
        <v>22</v>
      </c>
      <c r="O49" s="288" t="s">
        <v>22</v>
      </c>
      <c r="P49" s="288">
        <v>-29.989010940120735</v>
      </c>
      <c r="Q49" s="288">
        <v>30.15456897725727</v>
      </c>
      <c r="R49" s="288">
        <v>16.941552961035299</v>
      </c>
      <c r="S49" s="109" t="s">
        <v>74</v>
      </c>
    </row>
    <row r="50" spans="1:19" ht="25" customHeight="1">
      <c r="A50" s="109" t="s">
        <v>75</v>
      </c>
      <c r="B50" s="288">
        <v>6.9208710735738208</v>
      </c>
      <c r="C50" s="291">
        <v>24.726768415532803</v>
      </c>
      <c r="D50" s="292">
        <v>23.828720454002834</v>
      </c>
      <c r="E50" s="292">
        <v>-15.311004784689004</v>
      </c>
      <c r="F50" s="366">
        <v>27.690160502442424</v>
      </c>
      <c r="G50" s="291">
        <v>75.558631876275996</v>
      </c>
      <c r="H50" s="289">
        <v>-38.064870808136341</v>
      </c>
      <c r="I50" s="289" t="s">
        <v>22</v>
      </c>
      <c r="J50" s="289">
        <v>114.20373565373941</v>
      </c>
      <c r="K50" s="289">
        <v>41.510705583493177</v>
      </c>
      <c r="L50" s="289">
        <v>494.29566731983459</v>
      </c>
      <c r="M50" s="289" t="s">
        <v>22</v>
      </c>
      <c r="N50" s="365" t="s">
        <v>22</v>
      </c>
      <c r="O50" s="288" t="s">
        <v>22</v>
      </c>
      <c r="P50" s="288">
        <v>-35.715019441868961</v>
      </c>
      <c r="Q50" s="288">
        <v>-9.7484316825623551</v>
      </c>
      <c r="R50" s="288">
        <v>85.107664214589676</v>
      </c>
      <c r="S50" s="109" t="s">
        <v>75</v>
      </c>
    </row>
    <row r="51" spans="1:19" ht="25" customHeight="1">
      <c r="A51" s="109" t="s">
        <v>76</v>
      </c>
      <c r="B51" s="288">
        <v>3.3039589099696656</v>
      </c>
      <c r="C51" s="291">
        <v>7.6443349017850437</v>
      </c>
      <c r="D51" s="292">
        <v>33.774693005872933</v>
      </c>
      <c r="E51" s="292">
        <v>-7.9661016949152526</v>
      </c>
      <c r="F51" s="366">
        <v>-54.888430285050951</v>
      </c>
      <c r="G51" s="291">
        <v>-8.4329767149150427</v>
      </c>
      <c r="H51" s="289">
        <v>0.13025073266037168</v>
      </c>
      <c r="I51" s="289" t="s">
        <v>22</v>
      </c>
      <c r="J51" s="289">
        <v>-9.9929406227939381</v>
      </c>
      <c r="K51" s="289" t="s">
        <v>22</v>
      </c>
      <c r="L51" s="289" t="s">
        <v>22</v>
      </c>
      <c r="M51" s="289" t="s">
        <v>22</v>
      </c>
      <c r="N51" s="365" t="s">
        <v>22</v>
      </c>
      <c r="O51" s="288" t="s">
        <v>22</v>
      </c>
      <c r="P51" s="288">
        <v>-40.02650805361678</v>
      </c>
      <c r="Q51" s="288">
        <v>-43.404498171158792</v>
      </c>
      <c r="R51" s="288">
        <v>1.526855763427875</v>
      </c>
      <c r="S51" s="109" t="s">
        <v>76</v>
      </c>
    </row>
    <row r="52" spans="1:19" ht="25" customHeight="1">
      <c r="A52" s="109" t="s">
        <v>77</v>
      </c>
      <c r="B52" s="288">
        <v>4.8585735051882324</v>
      </c>
      <c r="C52" s="291">
        <v>14.944390454594554</v>
      </c>
      <c r="D52" s="292">
        <v>-6.4259392512156239</v>
      </c>
      <c r="E52" s="292">
        <v>-60.927152317880797</v>
      </c>
      <c r="F52" s="366">
        <v>118.72514130207242</v>
      </c>
      <c r="G52" s="291">
        <v>132.53878702397742</v>
      </c>
      <c r="H52" s="289">
        <v>100.80354668883348</v>
      </c>
      <c r="I52" s="289">
        <v>-13.76242804814234</v>
      </c>
      <c r="J52" s="289">
        <v>178.04849884526556</v>
      </c>
      <c r="K52" s="289">
        <v>-91.513449097718762</v>
      </c>
      <c r="L52" s="289">
        <v>-91.513449097718762</v>
      </c>
      <c r="M52" s="289" t="s">
        <v>22</v>
      </c>
      <c r="N52" s="365" t="s">
        <v>22</v>
      </c>
      <c r="O52" s="288" t="s">
        <v>22</v>
      </c>
      <c r="P52" s="288">
        <v>-39.729172731426409</v>
      </c>
      <c r="Q52" s="288">
        <v>29.970326409495556</v>
      </c>
      <c r="R52" s="288">
        <v>-83.756675368724274</v>
      </c>
      <c r="S52" s="109" t="s">
        <v>77</v>
      </c>
    </row>
    <row r="53" spans="1:19" ht="25" customHeight="1">
      <c r="A53" s="109" t="s">
        <v>78</v>
      </c>
      <c r="B53" s="288">
        <v>4.8816044955931233</v>
      </c>
      <c r="C53" s="291">
        <v>2.6769519025693143</v>
      </c>
      <c r="D53" s="292">
        <v>7.6625105919380303</v>
      </c>
      <c r="E53" s="292">
        <v>-95.587135377711292</v>
      </c>
      <c r="F53" s="366">
        <v>-7.227314999335718</v>
      </c>
      <c r="G53" s="291">
        <v>23.293012096371086</v>
      </c>
      <c r="H53" s="289">
        <v>3.2014116460801603</v>
      </c>
      <c r="I53" s="289" t="s">
        <v>211</v>
      </c>
      <c r="J53" s="289">
        <v>19.882972952026662</v>
      </c>
      <c r="K53" s="289" t="s">
        <v>22</v>
      </c>
      <c r="L53" s="289" t="s">
        <v>22</v>
      </c>
      <c r="M53" s="289" t="s">
        <v>22</v>
      </c>
      <c r="N53" s="365" t="s">
        <v>22</v>
      </c>
      <c r="O53" s="288" t="s">
        <v>22</v>
      </c>
      <c r="P53" s="288">
        <v>-9.1864514086736335</v>
      </c>
      <c r="Q53" s="288" t="s">
        <v>211</v>
      </c>
      <c r="R53" s="288">
        <v>-6.0994330278107753</v>
      </c>
      <c r="S53" s="109" t="s">
        <v>78</v>
      </c>
    </row>
    <row r="54" spans="1:19" ht="25" customHeight="1">
      <c r="A54" s="109" t="s">
        <v>79</v>
      </c>
      <c r="B54" s="288">
        <v>9.1293816253234468</v>
      </c>
      <c r="C54" s="291">
        <v>34.49741101075071</v>
      </c>
      <c r="D54" s="292">
        <v>58.528135825972981</v>
      </c>
      <c r="E54" s="292">
        <v>-86.608442503639012</v>
      </c>
      <c r="F54" s="366">
        <v>-31.92765257761873</v>
      </c>
      <c r="G54" s="291">
        <v>27.735504040582782</v>
      </c>
      <c r="H54" s="289">
        <v>41.048824593128387</v>
      </c>
      <c r="I54" s="289" t="s">
        <v>22</v>
      </c>
      <c r="J54" s="289">
        <v>24.30112955133464</v>
      </c>
      <c r="K54" s="289" t="s">
        <v>22</v>
      </c>
      <c r="L54" s="289" t="s">
        <v>22</v>
      </c>
      <c r="M54" s="289" t="s">
        <v>22</v>
      </c>
      <c r="N54" s="365" t="s">
        <v>22</v>
      </c>
      <c r="O54" s="288" t="s">
        <v>22</v>
      </c>
      <c r="P54" s="288">
        <v>-29.108653670438429</v>
      </c>
      <c r="Q54" s="288">
        <v>0.17994128231839568</v>
      </c>
      <c r="R54" s="288">
        <v>34.141186215563891</v>
      </c>
      <c r="S54" s="109" t="s">
        <v>79</v>
      </c>
    </row>
    <row r="55" spans="1:19" ht="25" customHeight="1">
      <c r="A55" s="109" t="s">
        <v>80</v>
      </c>
      <c r="B55" s="288">
        <v>4.2709141790533636</v>
      </c>
      <c r="C55" s="291">
        <v>65.856974206704109</v>
      </c>
      <c r="D55" s="292">
        <v>64.821018862561175</v>
      </c>
      <c r="E55" s="292">
        <v>288.79310344827587</v>
      </c>
      <c r="F55" s="366">
        <v>69.704847836060566</v>
      </c>
      <c r="G55" s="291">
        <v>100.78574762719774</v>
      </c>
      <c r="H55" s="289">
        <v>175.34114625140472</v>
      </c>
      <c r="I55" s="289" t="s">
        <v>22</v>
      </c>
      <c r="J55" s="289">
        <v>23.95471698113208</v>
      </c>
      <c r="K55" s="289" t="s">
        <v>22</v>
      </c>
      <c r="L55" s="289" t="s">
        <v>22</v>
      </c>
      <c r="M55" s="289" t="s">
        <v>22</v>
      </c>
      <c r="N55" s="365" t="s">
        <v>22</v>
      </c>
      <c r="O55" s="288" t="s">
        <v>22</v>
      </c>
      <c r="P55" s="288">
        <v>-29.747220423964094</v>
      </c>
      <c r="Q55" s="288" t="s">
        <v>211</v>
      </c>
      <c r="R55" s="288">
        <v>-28.799616753353405</v>
      </c>
      <c r="S55" s="109" t="s">
        <v>80</v>
      </c>
    </row>
    <row r="56" spans="1:19" ht="25" customHeight="1">
      <c r="A56" s="109" t="s">
        <v>81</v>
      </c>
      <c r="B56" s="288">
        <v>4.4120216106001493</v>
      </c>
      <c r="C56" s="291">
        <v>6.1904531994335059</v>
      </c>
      <c r="D56" s="292">
        <v>19.77090182695909</v>
      </c>
      <c r="E56" s="292" t="s">
        <v>211</v>
      </c>
      <c r="F56" s="366">
        <v>-48.374129638934747</v>
      </c>
      <c r="G56" s="291">
        <v>-50.360896542991007</v>
      </c>
      <c r="H56" s="289">
        <v>-91.992551210428303</v>
      </c>
      <c r="I56" s="289" t="s">
        <v>22</v>
      </c>
      <c r="J56" s="289">
        <v>132.78967040434932</v>
      </c>
      <c r="K56" s="289" t="s">
        <v>22</v>
      </c>
      <c r="L56" s="289" t="s">
        <v>22</v>
      </c>
      <c r="M56" s="289" t="s">
        <v>22</v>
      </c>
      <c r="N56" s="365" t="s">
        <v>22</v>
      </c>
      <c r="O56" s="288">
        <v>328.125</v>
      </c>
      <c r="P56" s="288">
        <v>-34.020533032651727</v>
      </c>
      <c r="Q56" s="288">
        <v>-29.712905506244596</v>
      </c>
      <c r="R56" s="288">
        <v>200.11853478096435</v>
      </c>
      <c r="S56" s="109" t="s">
        <v>81</v>
      </c>
    </row>
    <row r="57" spans="1:19" ht="25" customHeight="1" thickBot="1">
      <c r="A57" s="110" t="s">
        <v>82</v>
      </c>
      <c r="B57" s="284">
        <v>11.440882528660509</v>
      </c>
      <c r="C57" s="294">
        <v>46.827616664213167</v>
      </c>
      <c r="D57" s="293">
        <v>65.041726849622847</v>
      </c>
      <c r="E57" s="293">
        <v>-63.922764227642276</v>
      </c>
      <c r="F57" s="367">
        <v>9.9426833547781257E-2</v>
      </c>
      <c r="G57" s="287">
        <v>235.44395266913557</v>
      </c>
      <c r="H57" s="286">
        <v>2.877925363693862</v>
      </c>
      <c r="I57" s="286">
        <v>-97.484276729559753</v>
      </c>
      <c r="J57" s="286">
        <v>429.62476393792588</v>
      </c>
      <c r="K57" s="286">
        <v>-87.924567618253803</v>
      </c>
      <c r="L57" s="286">
        <v>-87.924567618253803</v>
      </c>
      <c r="M57" s="286" t="s">
        <v>22</v>
      </c>
      <c r="N57" s="364" t="s">
        <v>22</v>
      </c>
      <c r="O57" s="284">
        <v>-48.184019370460049</v>
      </c>
      <c r="P57" s="284">
        <v>-28.354589104436272</v>
      </c>
      <c r="Q57" s="284">
        <v>24.03780041254258</v>
      </c>
      <c r="R57" s="284">
        <v>-20.052997632178617</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11C765-3F2F-4DCF-B7DF-27D05A7219CC}">
  <sheetPr>
    <pageSetUpPr fitToPage="1"/>
  </sheetPr>
  <dimension ref="A1:P22"/>
  <sheetViews>
    <sheetView showGridLines="0" zoomScaleNormal="100" zoomScaleSheetLayoutView="100" workbookViewId="0"/>
  </sheetViews>
  <sheetFormatPr defaultColWidth="9" defaultRowHeight="13"/>
  <cols>
    <col min="1" max="1" width="4.6328125" style="626" customWidth="1"/>
    <col min="2" max="2" width="4.6328125" style="624" customWidth="1"/>
    <col min="3" max="3" width="3.08984375" style="624" customWidth="1"/>
    <col min="4" max="4" width="10.453125" style="625" bestFit="1" customWidth="1"/>
    <col min="5" max="5" width="11.6328125" style="625" customWidth="1"/>
    <col min="6" max="6" width="9.6328125" style="625" customWidth="1"/>
    <col min="7" max="7" width="11.6328125" style="625" customWidth="1"/>
    <col min="8" max="8" width="9.6328125" style="625" customWidth="1"/>
    <col min="9" max="9" width="11.6328125" style="625" customWidth="1"/>
    <col min="10" max="10" width="9.6328125" style="625" customWidth="1"/>
    <col min="11" max="11" width="11.6328125" style="625" customWidth="1"/>
    <col min="12" max="12" width="9.6328125" style="625" customWidth="1"/>
    <col min="13" max="15" width="10.6328125" style="625" customWidth="1"/>
    <col min="16" max="16" width="10.6328125" style="624" customWidth="1"/>
    <col min="17" max="16384" width="9" style="624"/>
  </cols>
  <sheetData>
    <row r="1" spans="1:16" s="539" customFormat="1" ht="41.15" customHeight="1">
      <c r="A1" s="537" t="s">
        <v>282</v>
      </c>
      <c r="B1" s="538"/>
      <c r="C1" s="538"/>
      <c r="D1" s="538"/>
      <c r="E1" s="538"/>
      <c r="F1" s="538"/>
      <c r="G1" s="538"/>
      <c r="H1" s="538"/>
      <c r="I1" s="538"/>
      <c r="J1" s="538"/>
      <c r="K1" s="538"/>
      <c r="L1" s="538"/>
    </row>
    <row r="2" spans="1:16" s="539" customFormat="1" ht="32.25" customHeight="1">
      <c r="A2" s="540" t="s">
        <v>283</v>
      </c>
      <c r="B2" s="538"/>
      <c r="C2" s="538"/>
      <c r="D2" s="538"/>
      <c r="E2" s="538"/>
      <c r="F2" s="538"/>
      <c r="G2" s="538"/>
      <c r="H2" s="538"/>
      <c r="I2" s="538"/>
      <c r="J2" s="538"/>
      <c r="K2" s="538"/>
      <c r="L2" s="538"/>
    </row>
    <row r="3" spans="1:16" s="539" customFormat="1" ht="32.25" customHeight="1">
      <c r="A3" s="541" t="s">
        <v>284</v>
      </c>
      <c r="B3" s="538"/>
      <c r="C3" s="538"/>
      <c r="D3" s="538"/>
      <c r="E3" s="538"/>
      <c r="F3" s="538"/>
      <c r="G3" s="538"/>
      <c r="H3" s="538"/>
      <c r="I3" s="538"/>
      <c r="J3" s="538"/>
      <c r="K3" s="538"/>
      <c r="L3" s="538"/>
    </row>
    <row r="4" spans="1:16" s="539" customFormat="1" ht="32.25" customHeight="1">
      <c r="D4" s="538"/>
    </row>
    <row r="5" spans="1:16" s="539" customFormat="1" ht="32.25" customHeight="1">
      <c r="B5" s="542"/>
      <c r="C5" s="542"/>
      <c r="D5" s="542"/>
      <c r="E5" s="542"/>
      <c r="F5" s="542"/>
      <c r="G5" s="542"/>
      <c r="H5" s="542"/>
      <c r="I5" s="542"/>
    </row>
    <row r="6" spans="1:16" s="543" customFormat="1" ht="18.75" customHeight="1" thickBot="1">
      <c r="A6" s="543" t="s">
        <v>285</v>
      </c>
      <c r="B6" s="544"/>
      <c r="C6" s="544"/>
      <c r="D6" s="544"/>
      <c r="E6" s="544"/>
      <c r="F6" s="544"/>
      <c r="G6" s="544"/>
      <c r="H6" s="544"/>
      <c r="I6" s="544"/>
      <c r="L6" s="545" t="str">
        <f>A2</f>
        <v>令和5年4月審査分</v>
      </c>
    </row>
    <row r="7" spans="1:16" s="539" customFormat="1" ht="23.25" customHeight="1">
      <c r="A7" s="780" t="s">
        <v>286</v>
      </c>
      <c r="B7" s="781"/>
      <c r="C7" s="781"/>
      <c r="D7" s="782"/>
      <c r="E7" s="786" t="s">
        <v>287</v>
      </c>
      <c r="F7" s="788" t="s">
        <v>288</v>
      </c>
      <c r="G7" s="790" t="s">
        <v>289</v>
      </c>
      <c r="H7" s="792" t="s">
        <v>290</v>
      </c>
      <c r="I7" s="794" t="s">
        <v>291</v>
      </c>
      <c r="J7" s="795"/>
      <c r="K7" s="795"/>
      <c r="L7" s="796"/>
    </row>
    <row r="8" spans="1:16" s="539" customFormat="1" ht="36.75" customHeight="1" thickBot="1">
      <c r="A8" s="783"/>
      <c r="B8" s="784"/>
      <c r="C8" s="784"/>
      <c r="D8" s="785"/>
      <c r="E8" s="787"/>
      <c r="F8" s="789"/>
      <c r="G8" s="791"/>
      <c r="H8" s="793"/>
      <c r="I8" s="546" t="s">
        <v>287</v>
      </c>
      <c r="J8" s="547" t="s">
        <v>292</v>
      </c>
      <c r="K8" s="548" t="s">
        <v>289</v>
      </c>
      <c r="L8" s="549" t="s">
        <v>293</v>
      </c>
    </row>
    <row r="9" spans="1:16" s="539" customFormat="1" ht="12" customHeight="1" thickTop="1">
      <c r="A9" s="768" t="s">
        <v>294</v>
      </c>
      <c r="B9" s="550"/>
      <c r="C9" s="550"/>
      <c r="D9" s="550"/>
      <c r="E9" s="551" t="s">
        <v>295</v>
      </c>
      <c r="F9" s="552" t="s">
        <v>296</v>
      </c>
      <c r="G9" s="552" t="s">
        <v>297</v>
      </c>
      <c r="H9" s="553" t="s">
        <v>298</v>
      </c>
      <c r="I9" s="551" t="s">
        <v>299</v>
      </c>
      <c r="J9" s="552" t="s">
        <v>299</v>
      </c>
      <c r="K9" s="552" t="s">
        <v>299</v>
      </c>
      <c r="L9" s="554" t="s">
        <v>299</v>
      </c>
    </row>
    <row r="10" spans="1:16" s="539" customFormat="1" ht="33.75" customHeight="1">
      <c r="A10" s="769"/>
      <c r="B10" s="555" t="s">
        <v>300</v>
      </c>
      <c r="C10" s="556"/>
      <c r="D10" s="557"/>
      <c r="E10" s="558">
        <v>164</v>
      </c>
      <c r="F10" s="559" t="s">
        <v>22</v>
      </c>
      <c r="G10" s="560">
        <v>42662.637999999999</v>
      </c>
      <c r="H10" s="561" t="s">
        <v>22</v>
      </c>
      <c r="I10" s="562">
        <v>36.666666666666657</v>
      </c>
      <c r="J10" s="563" t="s">
        <v>22</v>
      </c>
      <c r="K10" s="564">
        <v>38.717613179712487</v>
      </c>
      <c r="L10" s="565" t="s">
        <v>22</v>
      </c>
    </row>
    <row r="11" spans="1:16" s="539" customFormat="1" ht="33.75" customHeight="1" thickBot="1">
      <c r="A11" s="770"/>
      <c r="B11" s="566" t="s">
        <v>301</v>
      </c>
      <c r="C11" s="566"/>
      <c r="D11" s="566"/>
      <c r="E11" s="567">
        <v>66</v>
      </c>
      <c r="F11" s="568">
        <v>4024.3902439024391</v>
      </c>
      <c r="G11" s="569">
        <v>379.73</v>
      </c>
      <c r="H11" s="570">
        <v>89.00762301665452</v>
      </c>
      <c r="I11" s="571">
        <v>53.488372093023258</v>
      </c>
      <c r="J11" s="572">
        <v>12.308564946114586</v>
      </c>
      <c r="K11" s="573" t="s">
        <v>302</v>
      </c>
      <c r="L11" s="574">
        <v>423.24943804484451</v>
      </c>
      <c r="O11" s="575"/>
      <c r="P11" s="575"/>
    </row>
    <row r="12" spans="1:16" s="539" customFormat="1" ht="33.75" customHeight="1">
      <c r="A12" s="771" t="s">
        <v>303</v>
      </c>
      <c r="B12" s="774" t="s">
        <v>5</v>
      </c>
      <c r="C12" s="576" t="s">
        <v>6</v>
      </c>
      <c r="D12" s="577"/>
      <c r="E12" s="578">
        <v>20</v>
      </c>
      <c r="F12" s="579">
        <v>1219.5121951219512</v>
      </c>
      <c r="G12" s="580" t="s">
        <v>22</v>
      </c>
      <c r="H12" s="581" t="s">
        <v>22</v>
      </c>
      <c r="I12" s="582">
        <v>5.2631578947368354</v>
      </c>
      <c r="J12" s="579">
        <v>-22.97817715019255</v>
      </c>
      <c r="K12" s="580" t="s">
        <v>22</v>
      </c>
      <c r="L12" s="583" t="s">
        <v>22</v>
      </c>
      <c r="O12" s="584"/>
      <c r="P12" s="585"/>
    </row>
    <row r="13" spans="1:16" s="539" customFormat="1" ht="33.75" customHeight="1">
      <c r="A13" s="772"/>
      <c r="B13" s="775"/>
      <c r="C13" s="586" t="s">
        <v>3</v>
      </c>
      <c r="D13" s="587"/>
      <c r="E13" s="588">
        <v>5</v>
      </c>
      <c r="F13" s="589">
        <v>304.8780487804878</v>
      </c>
      <c r="G13" s="590">
        <v>82.548000000000002</v>
      </c>
      <c r="H13" s="591">
        <v>19.349014470225683</v>
      </c>
      <c r="I13" s="592">
        <v>66.666666666666686</v>
      </c>
      <c r="J13" s="589">
        <v>21.951219512195124</v>
      </c>
      <c r="K13" s="593" t="s">
        <v>302</v>
      </c>
      <c r="L13" s="594" t="s">
        <v>302</v>
      </c>
      <c r="O13" s="595"/>
      <c r="P13" s="595"/>
    </row>
    <row r="14" spans="1:16" s="539" customFormat="1" ht="33.75" customHeight="1">
      <c r="A14" s="772"/>
      <c r="B14" s="775"/>
      <c r="C14" s="596"/>
      <c r="D14" s="597" t="s">
        <v>7</v>
      </c>
      <c r="E14" s="588">
        <v>5</v>
      </c>
      <c r="F14" s="589">
        <v>304.8780487804878</v>
      </c>
      <c r="G14" s="598">
        <v>82.548000000000002</v>
      </c>
      <c r="H14" s="591">
        <v>19.349014470225683</v>
      </c>
      <c r="I14" s="592">
        <v>66.666666666666686</v>
      </c>
      <c r="J14" s="589">
        <v>21.951219512195124</v>
      </c>
      <c r="K14" s="599" t="s">
        <v>302</v>
      </c>
      <c r="L14" s="594" t="s">
        <v>302</v>
      </c>
      <c r="P14" s="600"/>
    </row>
    <row r="15" spans="1:16" s="539" customFormat="1" ht="33.75" customHeight="1">
      <c r="A15" s="772"/>
      <c r="B15" s="775"/>
      <c r="C15" s="601"/>
      <c r="D15" s="597" t="s">
        <v>8</v>
      </c>
      <c r="E15" s="602">
        <v>0</v>
      </c>
      <c r="F15" s="599">
        <v>0</v>
      </c>
      <c r="G15" s="603">
        <v>0</v>
      </c>
      <c r="H15" s="604">
        <v>0</v>
      </c>
      <c r="I15" s="605" t="s">
        <v>22</v>
      </c>
      <c r="J15" s="599" t="s">
        <v>22</v>
      </c>
      <c r="K15" s="599" t="s">
        <v>22</v>
      </c>
      <c r="L15" s="594" t="s">
        <v>22</v>
      </c>
      <c r="O15" s="606"/>
    </row>
    <row r="16" spans="1:16" s="539" customFormat="1" ht="33.75" customHeight="1" thickBot="1">
      <c r="A16" s="772"/>
      <c r="B16" s="776"/>
      <c r="C16" s="607" t="s">
        <v>9</v>
      </c>
      <c r="D16" s="608"/>
      <c r="E16" s="609">
        <v>25</v>
      </c>
      <c r="F16" s="610">
        <v>1524.3902439024389</v>
      </c>
      <c r="G16" s="611" t="s">
        <v>22</v>
      </c>
      <c r="H16" s="612" t="s">
        <v>22</v>
      </c>
      <c r="I16" s="613">
        <v>13.63636363636364</v>
      </c>
      <c r="J16" s="610">
        <v>-16.851441241685151</v>
      </c>
      <c r="K16" s="611" t="s">
        <v>22</v>
      </c>
      <c r="L16" s="614" t="s">
        <v>22</v>
      </c>
    </row>
    <row r="17" spans="1:12" s="539" customFormat="1" ht="33.75" customHeight="1">
      <c r="A17" s="772"/>
      <c r="B17" s="777" t="s">
        <v>10</v>
      </c>
      <c r="C17" s="601" t="s">
        <v>6</v>
      </c>
      <c r="D17" s="615"/>
      <c r="E17" s="616">
        <v>5</v>
      </c>
      <c r="F17" s="617">
        <v>304.8780487804878</v>
      </c>
      <c r="G17" s="618" t="s">
        <v>22</v>
      </c>
      <c r="H17" s="561" t="s">
        <v>22</v>
      </c>
      <c r="I17" s="619">
        <v>400</v>
      </c>
      <c r="J17" s="617">
        <v>265.85365853658539</v>
      </c>
      <c r="K17" s="618" t="s">
        <v>22</v>
      </c>
      <c r="L17" s="620" t="s">
        <v>22</v>
      </c>
    </row>
    <row r="18" spans="1:12" s="539" customFormat="1" ht="33.75" customHeight="1">
      <c r="A18" s="772"/>
      <c r="B18" s="778"/>
      <c r="C18" s="621" t="s">
        <v>3</v>
      </c>
      <c r="D18" s="622"/>
      <c r="E18" s="602">
        <v>0</v>
      </c>
      <c r="F18" s="599">
        <v>0</v>
      </c>
      <c r="G18" s="603">
        <v>0</v>
      </c>
      <c r="H18" s="604">
        <v>0</v>
      </c>
      <c r="I18" s="605" t="s">
        <v>22</v>
      </c>
      <c r="J18" s="599" t="s">
        <v>22</v>
      </c>
      <c r="K18" s="599" t="s">
        <v>22</v>
      </c>
      <c r="L18" s="594" t="s">
        <v>22</v>
      </c>
    </row>
    <row r="19" spans="1:12" s="539" customFormat="1" ht="33.75" customHeight="1" thickBot="1">
      <c r="A19" s="773"/>
      <c r="B19" s="779"/>
      <c r="C19" s="607" t="s">
        <v>9</v>
      </c>
      <c r="D19" s="608"/>
      <c r="E19" s="609">
        <v>5</v>
      </c>
      <c r="F19" s="610">
        <v>304.8780487804878</v>
      </c>
      <c r="G19" s="611" t="s">
        <v>22</v>
      </c>
      <c r="H19" s="612" t="s">
        <v>22</v>
      </c>
      <c r="I19" s="613">
        <v>400</v>
      </c>
      <c r="J19" s="610">
        <v>265.85365853658539</v>
      </c>
      <c r="K19" s="611" t="s">
        <v>22</v>
      </c>
      <c r="L19" s="614" t="s">
        <v>22</v>
      </c>
    </row>
    <row r="20" spans="1:12" s="539" customFormat="1" ht="18.75" customHeight="1">
      <c r="A20" s="623"/>
    </row>
    <row r="21" spans="1:12" s="539" customFormat="1" ht="18.75" customHeight="1">
      <c r="A21" s="539" t="s">
        <v>304</v>
      </c>
    </row>
    <row r="22" spans="1:12" ht="14">
      <c r="A22" s="539" t="s">
        <v>305</v>
      </c>
    </row>
  </sheetData>
  <mergeCells count="10">
    <mergeCell ref="E7:E8"/>
    <mergeCell ref="F7:F8"/>
    <mergeCell ref="G7:G8"/>
    <mergeCell ref="H7:H8"/>
    <mergeCell ref="I7:L7"/>
    <mergeCell ref="A9:A11"/>
    <mergeCell ref="A12:A19"/>
    <mergeCell ref="B12:B16"/>
    <mergeCell ref="B17:B19"/>
    <mergeCell ref="A7:D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ColWidth="9" defaultRowHeight="13"/>
  <cols>
    <col min="1" max="1" width="9" style="126"/>
    <col min="2" max="3" width="9.26953125" style="126" bestFit="1" customWidth="1"/>
    <col min="4" max="10" width="9" style="126"/>
    <col min="11" max="11" width="4.6328125" style="126" customWidth="1"/>
    <col min="12" max="12" width="2.453125" style="126" customWidth="1"/>
    <col min="13" max="13" width="15.6328125" style="127" customWidth="1"/>
    <col min="14" max="14" width="16.90625" style="127" bestFit="1" customWidth="1"/>
    <col min="15" max="15" width="16" style="127" customWidth="1"/>
    <col min="16" max="17" width="12.6328125" style="127" customWidth="1"/>
    <col min="18" max="18" width="2.453125" style="126" customWidth="1"/>
    <col min="19" max="16384" width="9" style="126"/>
  </cols>
  <sheetData>
    <row r="1" spans="1:18" ht="19.5" thickBot="1">
      <c r="A1" s="485"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3.5" thickBot="1">
      <c r="A4" s="531" t="s">
        <v>205</v>
      </c>
      <c r="B4" s="128"/>
      <c r="C4" s="128"/>
      <c r="D4" s="128"/>
      <c r="E4" s="128"/>
      <c r="F4" s="128"/>
      <c r="G4" s="128"/>
      <c r="H4" s="128"/>
      <c r="I4" s="128"/>
      <c r="J4" s="135" t="s">
        <v>208</v>
      </c>
      <c r="L4" s="132"/>
      <c r="M4" s="136" t="s">
        <v>109</v>
      </c>
      <c r="N4" s="133"/>
      <c r="O4" s="133"/>
      <c r="P4" s="133"/>
      <c r="Q4" s="133"/>
      <c r="R4" s="134"/>
    </row>
    <row r="5" spans="1:18">
      <c r="L5" s="132"/>
      <c r="M5" s="137"/>
      <c r="N5" s="819" t="s">
        <v>209</v>
      </c>
      <c r="O5" s="821" t="s">
        <v>208</v>
      </c>
      <c r="P5" s="133"/>
      <c r="Q5" s="133"/>
      <c r="R5" s="134"/>
    </row>
    <row r="6" spans="1:18" ht="13.5" thickBot="1">
      <c r="L6" s="132"/>
      <c r="M6" s="138"/>
      <c r="N6" s="820"/>
      <c r="O6" s="822"/>
      <c r="P6" s="133"/>
      <c r="Q6" s="133"/>
      <c r="R6" s="134"/>
    </row>
    <row r="7" spans="1:18" ht="13.5" thickTop="1">
      <c r="L7" s="132"/>
      <c r="M7" s="139" t="s">
        <v>139</v>
      </c>
      <c r="N7" s="140">
        <v>28169</v>
      </c>
      <c r="O7" s="141">
        <v>28450</v>
      </c>
      <c r="P7" s="133"/>
      <c r="Q7" s="133"/>
      <c r="R7" s="134"/>
    </row>
    <row r="8" spans="1:18">
      <c r="L8" s="132"/>
      <c r="M8" s="139" t="s">
        <v>140</v>
      </c>
      <c r="N8" s="140">
        <v>1137</v>
      </c>
      <c r="O8" s="141">
        <v>1348</v>
      </c>
      <c r="P8" s="133"/>
      <c r="Q8" s="133"/>
      <c r="R8" s="134"/>
    </row>
    <row r="9" spans="1:18">
      <c r="L9" s="132"/>
      <c r="M9" s="139" t="s">
        <v>141</v>
      </c>
      <c r="N9" s="140">
        <v>5555</v>
      </c>
      <c r="O9" s="141">
        <v>5597</v>
      </c>
      <c r="P9" s="133"/>
      <c r="Q9" s="133"/>
      <c r="R9" s="134"/>
    </row>
    <row r="10" spans="1:18">
      <c r="L10" s="132"/>
      <c r="M10" s="142" t="s">
        <v>194</v>
      </c>
      <c r="N10" s="140">
        <v>13130</v>
      </c>
      <c r="O10" s="141">
        <v>12890</v>
      </c>
      <c r="P10" s="133"/>
      <c r="Q10" s="133"/>
      <c r="R10" s="134"/>
    </row>
    <row r="11" spans="1:18">
      <c r="L11" s="132"/>
      <c r="M11" s="142" t="s">
        <v>144</v>
      </c>
      <c r="N11" s="140">
        <v>509</v>
      </c>
      <c r="O11" s="141">
        <v>590</v>
      </c>
      <c r="P11" s="133"/>
      <c r="Q11" s="133"/>
      <c r="R11" s="134"/>
    </row>
    <row r="12" spans="1:18">
      <c r="L12" s="132"/>
      <c r="M12" s="142" t="s">
        <v>145</v>
      </c>
      <c r="N12" s="140">
        <v>2536</v>
      </c>
      <c r="O12" s="141">
        <v>2428</v>
      </c>
      <c r="P12" s="133"/>
      <c r="Q12" s="133"/>
      <c r="R12" s="134"/>
    </row>
    <row r="13" spans="1:18">
      <c r="L13" s="132"/>
      <c r="M13" s="142" t="s">
        <v>146</v>
      </c>
      <c r="N13" s="140">
        <v>52</v>
      </c>
      <c r="O13" s="141">
        <v>42</v>
      </c>
      <c r="P13" s="133"/>
      <c r="Q13" s="133"/>
      <c r="R13" s="134"/>
    </row>
    <row r="14" spans="1:18">
      <c r="L14" s="132"/>
      <c r="M14" s="142" t="s">
        <v>147</v>
      </c>
      <c r="N14" s="140">
        <v>3</v>
      </c>
      <c r="O14" s="141">
        <v>2</v>
      </c>
      <c r="P14" s="133"/>
      <c r="Q14" s="133"/>
      <c r="R14" s="134"/>
    </row>
    <row r="15" spans="1:18">
      <c r="L15" s="132"/>
      <c r="M15" s="142" t="s">
        <v>148</v>
      </c>
      <c r="N15" s="140">
        <v>4</v>
      </c>
      <c r="O15" s="141">
        <v>7</v>
      </c>
      <c r="P15" s="133"/>
      <c r="Q15" s="133"/>
      <c r="R15" s="134"/>
    </row>
    <row r="16" spans="1:18">
      <c r="L16" s="132"/>
      <c r="M16" s="142" t="s">
        <v>149</v>
      </c>
      <c r="N16" s="140">
        <v>2435</v>
      </c>
      <c r="O16" s="141">
        <v>2976</v>
      </c>
      <c r="P16" s="133"/>
      <c r="Q16" s="133"/>
      <c r="R16" s="134"/>
    </row>
    <row r="17" spans="2:28">
      <c r="L17" s="132"/>
      <c r="M17" s="142" t="s">
        <v>150</v>
      </c>
      <c r="N17" s="140">
        <v>103</v>
      </c>
      <c r="O17" s="141">
        <v>123</v>
      </c>
      <c r="P17" s="133"/>
      <c r="Q17" s="133"/>
      <c r="R17" s="134"/>
    </row>
    <row r="18" spans="2:28">
      <c r="L18" s="132"/>
      <c r="M18" s="142" t="s">
        <v>151</v>
      </c>
      <c r="N18" s="140">
        <v>494</v>
      </c>
      <c r="O18" s="141">
        <v>590</v>
      </c>
      <c r="P18" s="133"/>
      <c r="Q18" s="133"/>
      <c r="R18" s="134"/>
    </row>
    <row r="19" spans="2:28">
      <c r="L19" s="132"/>
      <c r="M19" s="142" t="s">
        <v>152</v>
      </c>
      <c r="N19" s="140">
        <v>8177</v>
      </c>
      <c r="O19" s="141">
        <v>7921</v>
      </c>
      <c r="P19" s="133"/>
      <c r="Q19" s="133"/>
      <c r="R19" s="134"/>
    </row>
    <row r="20" spans="2:28">
      <c r="L20" s="132"/>
      <c r="M20" s="142" t="s">
        <v>153</v>
      </c>
      <c r="N20" s="140">
        <v>373</v>
      </c>
      <c r="O20" s="141">
        <v>453</v>
      </c>
      <c r="P20" s="133"/>
      <c r="Q20" s="133"/>
      <c r="R20" s="134"/>
    </row>
    <row r="21" spans="2:28">
      <c r="L21" s="132"/>
      <c r="M21" s="142" t="s">
        <v>154</v>
      </c>
      <c r="N21" s="140">
        <v>1633</v>
      </c>
      <c r="O21" s="141">
        <v>1605</v>
      </c>
      <c r="P21" s="133"/>
      <c r="Q21" s="133"/>
      <c r="R21" s="134"/>
    </row>
    <row r="22" spans="2:28">
      <c r="L22" s="132"/>
      <c r="M22" s="368" t="s">
        <v>155</v>
      </c>
      <c r="N22" s="511">
        <v>4375</v>
      </c>
      <c r="O22" s="144">
        <v>4621</v>
      </c>
      <c r="P22" s="133"/>
      <c r="Q22" s="133"/>
      <c r="R22" s="134"/>
    </row>
    <row r="23" spans="2:28">
      <c r="L23" s="132"/>
      <c r="M23" s="368" t="s">
        <v>156</v>
      </c>
      <c r="N23" s="512">
        <v>149</v>
      </c>
      <c r="O23" s="141">
        <v>180</v>
      </c>
      <c r="P23" s="133"/>
      <c r="Q23" s="133"/>
      <c r="R23" s="134"/>
    </row>
    <row r="24" spans="2:28" ht="13.5" thickBot="1">
      <c r="L24" s="132"/>
      <c r="M24" s="145" t="s">
        <v>157</v>
      </c>
      <c r="N24" s="513">
        <v>888</v>
      </c>
      <c r="O24" s="514">
        <v>967</v>
      </c>
      <c r="P24" s="133"/>
      <c r="Q24" s="133"/>
      <c r="R24" s="134"/>
    </row>
    <row r="25" spans="2:28">
      <c r="L25" s="132"/>
      <c r="M25" s="133"/>
      <c r="N25" s="133"/>
      <c r="O25" s="133"/>
      <c r="P25" s="133"/>
      <c r="Q25" s="133"/>
      <c r="R25" s="134"/>
    </row>
    <row r="26" spans="2:28" ht="13.5" thickBot="1">
      <c r="L26" s="132"/>
      <c r="M26" s="148" t="s">
        <v>111</v>
      </c>
      <c r="N26" s="149"/>
      <c r="O26" s="150"/>
      <c r="P26" s="151" t="s">
        <v>112</v>
      </c>
      <c r="Q26" s="133"/>
      <c r="R26" s="134"/>
    </row>
    <row r="27" spans="2:28">
      <c r="L27" s="132"/>
      <c r="M27" s="137"/>
      <c r="N27" s="819" t="str">
        <f>N5</f>
        <v>令和4年4月審査分</v>
      </c>
      <c r="O27" s="823" t="str">
        <f>O5</f>
        <v>令和5年4月審査分</v>
      </c>
      <c r="P27" s="817" t="s">
        <v>113</v>
      </c>
      <c r="Q27" s="152"/>
      <c r="R27" s="134"/>
    </row>
    <row r="28" spans="2:28" ht="13.5" thickBot="1">
      <c r="B28" s="167"/>
      <c r="C28" s="167"/>
      <c r="L28" s="132"/>
      <c r="M28" s="138"/>
      <c r="N28" s="820"/>
      <c r="O28" s="824"/>
      <c r="P28" s="818"/>
      <c r="Q28" s="133"/>
      <c r="R28" s="134"/>
      <c r="AB28" s="484"/>
    </row>
    <row r="29" spans="2:28" ht="13.5" thickTop="1">
      <c r="L29" s="132"/>
      <c r="M29" s="139" t="s">
        <v>110</v>
      </c>
      <c r="N29" s="153">
        <v>0</v>
      </c>
      <c r="O29" s="154">
        <v>0</v>
      </c>
      <c r="P29" s="482" t="s">
        <v>18</v>
      </c>
      <c r="Q29" s="152"/>
      <c r="R29" s="134"/>
    </row>
    <row r="30" spans="2:28">
      <c r="L30" s="132"/>
      <c r="M30" s="142" t="s">
        <v>110</v>
      </c>
      <c r="N30" s="155">
        <v>3.4861</v>
      </c>
      <c r="O30" s="156">
        <v>3.5394999999999999</v>
      </c>
      <c r="P30" s="515">
        <v>1.5317977109090322</v>
      </c>
      <c r="Q30" s="157"/>
      <c r="R30" s="134"/>
    </row>
    <row r="31" spans="2:28">
      <c r="L31" s="132"/>
      <c r="M31" s="142" t="s">
        <v>142</v>
      </c>
      <c r="N31" s="155">
        <v>1.3129999999999999</v>
      </c>
      <c r="O31" s="156">
        <v>1.2889999999999999</v>
      </c>
      <c r="P31" s="515">
        <v>-1.8278750952018186</v>
      </c>
      <c r="Q31" s="157"/>
      <c r="R31" s="134"/>
    </row>
    <row r="32" spans="2:28">
      <c r="L32" s="132"/>
      <c r="M32" s="142" t="s">
        <v>144</v>
      </c>
      <c r="N32" s="155">
        <v>5.0900000000000001E-2</v>
      </c>
      <c r="O32" s="156">
        <v>5.8999999999999997E-2</v>
      </c>
      <c r="P32" s="515">
        <v>15.91355599214144</v>
      </c>
      <c r="Q32" s="157"/>
      <c r="R32" s="134"/>
    </row>
    <row r="33" spans="12:18" ht="13.5" customHeight="1">
      <c r="L33" s="132"/>
      <c r="M33" s="142" t="s">
        <v>145</v>
      </c>
      <c r="N33" s="155">
        <v>0.25359999999999999</v>
      </c>
      <c r="O33" s="156">
        <v>0.24279999999999999</v>
      </c>
      <c r="P33" s="515">
        <v>-4.258675078864357</v>
      </c>
      <c r="Q33" s="157"/>
      <c r="R33" s="134"/>
    </row>
    <row r="34" spans="12:18">
      <c r="L34" s="132"/>
      <c r="M34" s="142" t="s">
        <v>149</v>
      </c>
      <c r="N34" s="517">
        <v>0.24349999999999999</v>
      </c>
      <c r="O34" s="156">
        <v>0.29759999999999998</v>
      </c>
      <c r="P34" s="515">
        <v>22.217659137576987</v>
      </c>
      <c r="Q34" s="157"/>
      <c r="R34" s="134"/>
    </row>
    <row r="35" spans="12:18">
      <c r="L35" s="132"/>
      <c r="M35" s="142" t="s">
        <v>150</v>
      </c>
      <c r="N35" s="517">
        <v>1.03E-2</v>
      </c>
      <c r="O35" s="156">
        <v>1.23E-2</v>
      </c>
      <c r="P35" s="515">
        <v>19.417475728155324</v>
      </c>
      <c r="Q35" s="157"/>
      <c r="R35" s="134"/>
    </row>
    <row r="36" spans="12:18">
      <c r="L36" s="132"/>
      <c r="M36" s="142" t="s">
        <v>151</v>
      </c>
      <c r="N36" s="517">
        <v>4.9399999999999999E-2</v>
      </c>
      <c r="O36" s="156">
        <v>5.8999999999999997E-2</v>
      </c>
      <c r="P36" s="515">
        <v>19.433198380566807</v>
      </c>
      <c r="Q36" s="157"/>
      <c r="R36" s="134"/>
    </row>
    <row r="37" spans="12:18">
      <c r="L37" s="132"/>
      <c r="M37" s="142" t="s">
        <v>152</v>
      </c>
      <c r="N37" s="517">
        <v>0.81769999999999998</v>
      </c>
      <c r="O37" s="156">
        <v>0.79210000000000003</v>
      </c>
      <c r="P37" s="515">
        <v>-3.1307325424972419</v>
      </c>
      <c r="Q37" s="157"/>
      <c r="R37" s="134"/>
    </row>
    <row r="38" spans="12:18">
      <c r="L38" s="132"/>
      <c r="M38" s="368" t="s">
        <v>153</v>
      </c>
      <c r="N38" s="517">
        <v>3.73E-2</v>
      </c>
      <c r="O38" s="156">
        <v>4.53E-2</v>
      </c>
      <c r="P38" s="515">
        <v>21.447721179624651</v>
      </c>
      <c r="Q38" s="157"/>
      <c r="R38" s="134"/>
    </row>
    <row r="39" spans="12:18">
      <c r="L39" s="132"/>
      <c r="M39" s="368" t="s">
        <v>154</v>
      </c>
      <c r="N39" s="517">
        <v>0.1633</v>
      </c>
      <c r="O39" s="156">
        <v>0.1605</v>
      </c>
      <c r="P39" s="515">
        <v>-1.714635639926513</v>
      </c>
      <c r="Q39" s="157"/>
      <c r="R39" s="134"/>
    </row>
    <row r="40" spans="12:18">
      <c r="L40" s="132"/>
      <c r="M40" s="368" t="s">
        <v>155</v>
      </c>
      <c r="N40" s="517">
        <v>0.44269999999999998</v>
      </c>
      <c r="O40" s="155">
        <v>0.46629999999999999</v>
      </c>
      <c r="P40" s="515">
        <v>5.3309238762141433</v>
      </c>
      <c r="Q40" s="157"/>
      <c r="R40" s="134"/>
    </row>
    <row r="41" spans="12:18">
      <c r="L41" s="132"/>
      <c r="M41" s="368" t="s">
        <v>156</v>
      </c>
      <c r="N41" s="517">
        <v>1.52E-2</v>
      </c>
      <c r="O41" s="155">
        <v>1.8200000000000001E-2</v>
      </c>
      <c r="P41" s="515">
        <v>19.736842105263165</v>
      </c>
      <c r="Q41" s="157"/>
      <c r="R41" s="134"/>
    </row>
    <row r="42" spans="12:18" ht="13.5" thickBot="1">
      <c r="L42" s="132"/>
      <c r="M42" s="145" t="s">
        <v>157</v>
      </c>
      <c r="N42" s="518">
        <v>8.9200000000000002E-2</v>
      </c>
      <c r="O42" s="158">
        <v>9.74E-2</v>
      </c>
      <c r="P42" s="516">
        <v>9.192825112107613</v>
      </c>
      <c r="Q42" s="157"/>
      <c r="R42" s="134"/>
    </row>
    <row r="43" spans="12:18">
      <c r="L43" s="132"/>
      <c r="M43" s="133"/>
      <c r="N43" s="133"/>
      <c r="O43" s="133"/>
      <c r="P43" s="133"/>
      <c r="Q43" s="133"/>
      <c r="R43" s="134"/>
    </row>
    <row r="44" spans="12:18" ht="13.5" thickBot="1">
      <c r="L44" s="132"/>
      <c r="M44" s="148" t="s">
        <v>114</v>
      </c>
      <c r="N44" s="133"/>
      <c r="O44" s="133"/>
      <c r="P44" s="133"/>
      <c r="Q44" s="133"/>
      <c r="R44" s="134"/>
    </row>
    <row r="45" spans="12:18" ht="13.5" thickBot="1">
      <c r="L45" s="132"/>
      <c r="M45" s="160"/>
      <c r="N45" s="161" t="str">
        <f>N5</f>
        <v>令和4年4月審査分</v>
      </c>
      <c r="O45" s="162"/>
      <c r="P45" s="163" t="str">
        <f>O5</f>
        <v>令和5年4月審査分</v>
      </c>
      <c r="Q45" s="437"/>
      <c r="R45" s="134"/>
    </row>
    <row r="46" spans="12:18" ht="13.5" thickTop="1">
      <c r="L46" s="132"/>
      <c r="M46" s="139" t="s">
        <v>110</v>
      </c>
      <c r="N46" s="164" t="s">
        <v>212</v>
      </c>
      <c r="O46" s="165"/>
      <c r="P46" s="524" t="s">
        <v>213</v>
      </c>
      <c r="Q46" s="438"/>
      <c r="R46" s="134"/>
    </row>
    <row r="47" spans="12:18">
      <c r="L47" s="132"/>
      <c r="M47" s="142" t="s">
        <v>142</v>
      </c>
      <c r="N47" s="166" t="s">
        <v>214</v>
      </c>
      <c r="O47" s="143"/>
      <c r="P47" s="525" t="s">
        <v>215</v>
      </c>
      <c r="Q47" s="384"/>
      <c r="R47" s="134"/>
    </row>
    <row r="48" spans="12:18">
      <c r="L48" s="132"/>
      <c r="M48" s="142" t="s">
        <v>144</v>
      </c>
      <c r="N48" s="166" t="s">
        <v>216</v>
      </c>
      <c r="O48" s="143"/>
      <c r="P48" s="525" t="s">
        <v>217</v>
      </c>
      <c r="Q48" s="384"/>
      <c r="R48" s="134"/>
    </row>
    <row r="49" spans="1:18">
      <c r="L49" s="132"/>
      <c r="M49" s="142" t="s">
        <v>145</v>
      </c>
      <c r="N49" s="166" t="s">
        <v>218</v>
      </c>
      <c r="O49" s="143"/>
      <c r="P49" s="525" t="s">
        <v>219</v>
      </c>
      <c r="Q49" s="384"/>
      <c r="R49" s="134"/>
    </row>
    <row r="50" spans="1:18">
      <c r="L50" s="132"/>
      <c r="M50" s="142" t="s">
        <v>149</v>
      </c>
      <c r="N50" s="166" t="s">
        <v>220</v>
      </c>
      <c r="O50" s="143"/>
      <c r="P50" s="525" t="s">
        <v>221</v>
      </c>
      <c r="Q50" s="384"/>
      <c r="R50" s="134"/>
    </row>
    <row r="51" spans="1:18">
      <c r="L51" s="132"/>
      <c r="M51" s="142" t="s">
        <v>150</v>
      </c>
      <c r="N51" s="166" t="s">
        <v>222</v>
      </c>
      <c r="O51" s="143"/>
      <c r="P51" s="525" t="s">
        <v>223</v>
      </c>
      <c r="Q51" s="384"/>
      <c r="R51" s="134"/>
    </row>
    <row r="52" spans="1:18">
      <c r="L52" s="132"/>
      <c r="M52" s="142" t="s">
        <v>151</v>
      </c>
      <c r="N52" s="166" t="s">
        <v>224</v>
      </c>
      <c r="O52" s="143"/>
      <c r="P52" s="525" t="s">
        <v>225</v>
      </c>
      <c r="Q52" s="384"/>
      <c r="R52" s="134"/>
    </row>
    <row r="53" spans="1:18">
      <c r="L53" s="132"/>
      <c r="M53" s="142" t="s">
        <v>152</v>
      </c>
      <c r="N53" s="166" t="s">
        <v>226</v>
      </c>
      <c r="O53" s="143"/>
      <c r="P53" s="525" t="s">
        <v>227</v>
      </c>
      <c r="Q53" s="384"/>
      <c r="R53" s="134"/>
    </row>
    <row r="54" spans="1:18">
      <c r="L54" s="132"/>
      <c r="M54" s="368" t="s">
        <v>153</v>
      </c>
      <c r="N54" s="166" t="s">
        <v>228</v>
      </c>
      <c r="O54" s="369"/>
      <c r="P54" s="525" t="s">
        <v>229</v>
      </c>
      <c r="Q54" s="439"/>
      <c r="R54" s="134"/>
    </row>
    <row r="55" spans="1:18">
      <c r="L55" s="132"/>
      <c r="M55" s="368" t="s">
        <v>154</v>
      </c>
      <c r="N55" s="166" t="s">
        <v>230</v>
      </c>
      <c r="O55" s="369"/>
      <c r="P55" s="525" t="s">
        <v>231</v>
      </c>
      <c r="Q55" s="439"/>
      <c r="R55" s="134"/>
    </row>
    <row r="56" spans="1:18">
      <c r="L56" s="132"/>
      <c r="M56" s="368" t="s">
        <v>155</v>
      </c>
      <c r="N56" s="166" t="s">
        <v>232</v>
      </c>
      <c r="O56" s="369"/>
      <c r="P56" s="525" t="s">
        <v>233</v>
      </c>
      <c r="Q56" s="439"/>
      <c r="R56" s="134"/>
    </row>
    <row r="57" spans="1:18">
      <c r="L57" s="132"/>
      <c r="M57" s="368" t="s">
        <v>156</v>
      </c>
      <c r="N57" s="166" t="s">
        <v>234</v>
      </c>
      <c r="O57" s="369"/>
      <c r="P57" s="525" t="s">
        <v>235</v>
      </c>
      <c r="Q57" s="439"/>
      <c r="R57" s="134"/>
    </row>
    <row r="58" spans="1:18" ht="13.5" thickBot="1">
      <c r="L58" s="132"/>
      <c r="M58" s="145" t="s">
        <v>157</v>
      </c>
      <c r="N58" s="168" t="s">
        <v>236</v>
      </c>
      <c r="O58" s="146"/>
      <c r="P58" s="519" t="s">
        <v>237</v>
      </c>
      <c r="Q58" s="440"/>
      <c r="R58" s="134"/>
    </row>
    <row r="59" spans="1:18">
      <c r="L59" s="132"/>
      <c r="M59" s="133"/>
      <c r="N59" s="133"/>
      <c r="O59" s="133"/>
      <c r="P59" s="133"/>
      <c r="Q59" s="133"/>
      <c r="R59" s="134"/>
    </row>
    <row r="60" spans="1:18" ht="13.5" thickBot="1">
      <c r="A60" s="176" t="s">
        <v>116</v>
      </c>
      <c r="B60" s="177" t="s">
        <v>210</v>
      </c>
      <c r="L60" s="132"/>
      <c r="M60" s="148" t="s">
        <v>115</v>
      </c>
      <c r="N60" s="133"/>
      <c r="O60" s="133"/>
      <c r="P60" s="133"/>
      <c r="Q60" s="133"/>
      <c r="R60" s="134"/>
    </row>
    <row r="61" spans="1:18" ht="13.5" thickBot="1">
      <c r="A61" s="176" t="s">
        <v>117</v>
      </c>
      <c r="B61" s="177" t="s">
        <v>118</v>
      </c>
      <c r="L61" s="132"/>
      <c r="M61" s="169" t="str">
        <f>N5</f>
        <v>令和4年4月審査分</v>
      </c>
      <c r="N61" s="170"/>
      <c r="O61" s="171" t="str">
        <f>O5</f>
        <v>令和5年4月審査分</v>
      </c>
      <c r="P61" s="172"/>
      <c r="Q61" s="149"/>
      <c r="R61" s="134"/>
    </row>
    <row r="62" spans="1:18" ht="13.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ColWidth="9" defaultRowHeight="13"/>
  <cols>
    <col min="1" max="1" width="9" style="126"/>
    <col min="2" max="3" width="9.26953125" style="126" bestFit="1" customWidth="1"/>
    <col min="4" max="10" width="9" style="126"/>
    <col min="11" max="11" width="4.6328125" style="126" customWidth="1"/>
    <col min="12" max="12" width="2.453125" style="126" customWidth="1"/>
    <col min="13" max="13" width="15.6328125" style="127" customWidth="1"/>
    <col min="14" max="14" width="16.90625" style="127" customWidth="1"/>
    <col min="15" max="15" width="16" style="127" customWidth="1"/>
    <col min="16" max="17" width="12.6328125" style="127" customWidth="1"/>
    <col min="18" max="18" width="2.453125" style="126" customWidth="1"/>
    <col min="19" max="16384" width="9" style="126"/>
  </cols>
  <sheetData>
    <row r="1" spans="1:18" ht="19.5" thickBot="1">
      <c r="A1" s="485"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3.5" thickBot="1">
      <c r="A4" s="531" t="s">
        <v>205</v>
      </c>
      <c r="B4" s="128"/>
      <c r="C4" s="128"/>
      <c r="D4" s="128"/>
      <c r="E4" s="128"/>
      <c r="F4" s="128"/>
      <c r="G4" s="128"/>
      <c r="H4" s="128"/>
      <c r="I4" s="128"/>
      <c r="J4" s="135" t="s">
        <v>208</v>
      </c>
      <c r="L4" s="132"/>
      <c r="M4" s="136" t="s">
        <v>119</v>
      </c>
      <c r="N4" s="133"/>
      <c r="O4" s="133"/>
      <c r="P4" s="133"/>
      <c r="Q4" s="133"/>
      <c r="R4" s="134"/>
    </row>
    <row r="5" spans="1:18" ht="13.5" customHeight="1">
      <c r="L5" s="132"/>
      <c r="M5" s="137"/>
      <c r="N5" s="819" t="s">
        <v>209</v>
      </c>
      <c r="O5" s="821" t="s">
        <v>208</v>
      </c>
      <c r="P5" s="133"/>
      <c r="Q5" s="133"/>
      <c r="R5" s="134"/>
    </row>
    <row r="6" spans="1:18" ht="13.5" thickBot="1">
      <c r="L6" s="132"/>
      <c r="M6" s="138"/>
      <c r="N6" s="820"/>
      <c r="O6" s="822"/>
      <c r="P6" s="133"/>
      <c r="Q6" s="133"/>
      <c r="R6" s="134"/>
    </row>
    <row r="7" spans="1:18" ht="13.5" thickTop="1">
      <c r="L7" s="132"/>
      <c r="M7" s="139" t="s">
        <v>139</v>
      </c>
      <c r="N7" s="140">
        <v>3677.3380000000002</v>
      </c>
      <c r="O7" s="141">
        <v>4450.8819999999996</v>
      </c>
      <c r="P7" s="133"/>
      <c r="Q7" s="133"/>
      <c r="R7" s="134"/>
    </row>
    <row r="8" spans="1:18">
      <c r="L8" s="132"/>
      <c r="M8" s="139" t="s">
        <v>140</v>
      </c>
      <c r="N8" s="140">
        <v>42.238</v>
      </c>
      <c r="O8" s="141">
        <v>40.103000000000002</v>
      </c>
      <c r="P8" s="133"/>
      <c r="Q8" s="133"/>
      <c r="R8" s="134"/>
    </row>
    <row r="9" spans="1:18">
      <c r="L9" s="132"/>
      <c r="M9" s="139" t="s">
        <v>141</v>
      </c>
      <c r="N9" s="140">
        <v>930.59</v>
      </c>
      <c r="O9" s="141">
        <v>1193.73</v>
      </c>
      <c r="P9" s="133"/>
      <c r="Q9" s="133"/>
      <c r="R9" s="134"/>
    </row>
    <row r="10" spans="1:18">
      <c r="L10" s="132"/>
      <c r="M10" s="142" t="s">
        <v>142</v>
      </c>
      <c r="N10" s="140">
        <v>1723.35</v>
      </c>
      <c r="O10" s="141">
        <v>2167.232</v>
      </c>
      <c r="P10" s="133"/>
      <c r="Q10" s="133"/>
      <c r="R10" s="134"/>
    </row>
    <row r="11" spans="1:18">
      <c r="L11" s="132"/>
      <c r="M11" s="142" t="s">
        <v>144</v>
      </c>
      <c r="N11" s="140">
        <v>21.64</v>
      </c>
      <c r="O11" s="141">
        <v>20.896999999999998</v>
      </c>
      <c r="P11" s="133"/>
      <c r="Q11" s="133"/>
      <c r="R11" s="134"/>
    </row>
    <row r="12" spans="1:18">
      <c r="L12" s="132"/>
      <c r="M12" s="142" t="s">
        <v>145</v>
      </c>
      <c r="N12" s="140">
        <v>424.01</v>
      </c>
      <c r="O12" s="141">
        <v>558.44000000000005</v>
      </c>
      <c r="P12" s="133"/>
      <c r="Q12" s="133"/>
      <c r="R12" s="134"/>
    </row>
    <row r="13" spans="1:18">
      <c r="L13" s="132"/>
      <c r="M13" s="142" t="s">
        <v>146</v>
      </c>
      <c r="N13" s="140">
        <v>9.6560000000000006</v>
      </c>
      <c r="O13" s="141">
        <v>7.234</v>
      </c>
      <c r="P13" s="133"/>
      <c r="Q13" s="133"/>
      <c r="R13" s="134"/>
    </row>
    <row r="14" spans="1:18">
      <c r="L14" s="132"/>
      <c r="M14" s="142" t="s">
        <v>147</v>
      </c>
      <c r="N14" s="140">
        <v>8.9999999999999993E-3</v>
      </c>
      <c r="O14" s="141">
        <v>3.6999999999999998E-2</v>
      </c>
      <c r="P14" s="133"/>
      <c r="Q14" s="133"/>
      <c r="R14" s="134"/>
    </row>
    <row r="15" spans="1:18">
      <c r="L15" s="132"/>
      <c r="M15" s="142" t="s">
        <v>148</v>
      </c>
      <c r="N15" s="140">
        <v>0.877</v>
      </c>
      <c r="O15" s="141">
        <v>0.498</v>
      </c>
      <c r="P15" s="133"/>
      <c r="Q15" s="133"/>
      <c r="R15" s="134"/>
    </row>
    <row r="16" spans="1:18">
      <c r="L16" s="132"/>
      <c r="M16" s="142" t="s">
        <v>149</v>
      </c>
      <c r="N16" s="140">
        <v>284.38600000000002</v>
      </c>
      <c r="O16" s="141">
        <v>406.137</v>
      </c>
      <c r="P16" s="133"/>
      <c r="Q16" s="133"/>
      <c r="R16" s="134"/>
    </row>
    <row r="17" spans="2:28">
      <c r="L17" s="132"/>
      <c r="M17" s="142" t="s">
        <v>150</v>
      </c>
      <c r="N17" s="140">
        <v>3.8330000000000002</v>
      </c>
      <c r="O17" s="141">
        <v>2.1909999999999998</v>
      </c>
      <c r="P17" s="133"/>
      <c r="Q17" s="133"/>
      <c r="R17" s="134"/>
    </row>
    <row r="18" spans="2:28">
      <c r="L18" s="132"/>
      <c r="M18" s="142" t="s">
        <v>151</v>
      </c>
      <c r="N18" s="140">
        <v>79.712000000000003</v>
      </c>
      <c r="O18" s="141">
        <v>115.968</v>
      </c>
      <c r="P18" s="133"/>
      <c r="Q18" s="133"/>
      <c r="R18" s="134"/>
    </row>
    <row r="19" spans="2:28">
      <c r="L19" s="132"/>
      <c r="M19" s="142" t="s">
        <v>152</v>
      </c>
      <c r="N19" s="140">
        <v>1036.885</v>
      </c>
      <c r="O19" s="141">
        <v>1150.1980000000001</v>
      </c>
      <c r="P19" s="133"/>
      <c r="Q19" s="133"/>
      <c r="R19" s="134"/>
    </row>
    <row r="20" spans="2:28">
      <c r="L20" s="132"/>
      <c r="M20" s="368" t="s">
        <v>153</v>
      </c>
      <c r="N20" s="140">
        <v>12.108000000000001</v>
      </c>
      <c r="O20" s="141">
        <v>13.438000000000001</v>
      </c>
      <c r="P20" s="133"/>
      <c r="Q20" s="133"/>
      <c r="R20" s="134"/>
    </row>
    <row r="21" spans="2:28">
      <c r="L21" s="132"/>
      <c r="M21" s="368" t="s">
        <v>154</v>
      </c>
      <c r="N21" s="140">
        <v>256.15600000000001</v>
      </c>
      <c r="O21" s="141">
        <v>331.125</v>
      </c>
      <c r="P21" s="133"/>
      <c r="Q21" s="133"/>
      <c r="R21" s="134"/>
    </row>
    <row r="22" spans="2:28">
      <c r="L22" s="132"/>
      <c r="M22" s="368" t="s">
        <v>155</v>
      </c>
      <c r="N22" s="511">
        <v>623.06100000000004</v>
      </c>
      <c r="O22" s="144">
        <v>720.08100000000002</v>
      </c>
      <c r="P22" s="133"/>
      <c r="Q22" s="133"/>
      <c r="R22" s="134"/>
    </row>
    <row r="23" spans="2:28">
      <c r="L23" s="132"/>
      <c r="M23" s="368" t="s">
        <v>156</v>
      </c>
      <c r="N23" s="512">
        <v>4.6479999999999997</v>
      </c>
      <c r="O23" s="141">
        <v>3.54</v>
      </c>
      <c r="P23" s="133"/>
      <c r="Q23" s="133"/>
      <c r="R23" s="134"/>
    </row>
    <row r="24" spans="2:28" ht="13.5" thickBot="1">
      <c r="L24" s="132"/>
      <c r="M24" s="145" t="s">
        <v>157</v>
      </c>
      <c r="N24" s="513">
        <v>169.83500000000001</v>
      </c>
      <c r="O24" s="514">
        <v>187.69900000000001</v>
      </c>
      <c r="P24" s="133"/>
      <c r="Q24" s="133"/>
      <c r="R24" s="134"/>
    </row>
    <row r="25" spans="2:28">
      <c r="L25" s="132"/>
      <c r="M25" s="133"/>
      <c r="N25" s="133"/>
      <c r="O25" s="133"/>
      <c r="P25" s="133"/>
      <c r="Q25" s="133"/>
      <c r="R25" s="134"/>
    </row>
    <row r="26" spans="2:28" ht="13.5" thickBot="1">
      <c r="L26" s="132"/>
      <c r="M26" s="148" t="s">
        <v>111</v>
      </c>
      <c r="N26" s="149"/>
      <c r="O26" s="150"/>
      <c r="P26" s="178" t="s">
        <v>120</v>
      </c>
      <c r="Q26" s="133"/>
      <c r="R26" s="134"/>
    </row>
    <row r="27" spans="2:28">
      <c r="L27" s="132"/>
      <c r="M27" s="137"/>
      <c r="N27" s="819" t="str">
        <f>N5</f>
        <v>令和4年4月審査分</v>
      </c>
      <c r="O27" s="823" t="str">
        <f>O5</f>
        <v>令和5年4月審査分</v>
      </c>
      <c r="P27" s="817" t="s">
        <v>113</v>
      </c>
      <c r="Q27" s="152"/>
      <c r="R27" s="134"/>
    </row>
    <row r="28" spans="2:28" ht="13.5" thickBot="1">
      <c r="B28" s="167"/>
      <c r="C28" s="167"/>
      <c r="L28" s="132"/>
      <c r="M28" s="138"/>
      <c r="N28" s="820"/>
      <c r="O28" s="824"/>
      <c r="P28" s="818"/>
      <c r="Q28" s="133"/>
      <c r="R28" s="134"/>
      <c r="AB28" s="484"/>
    </row>
    <row r="29" spans="2:28" ht="13.5" thickTop="1">
      <c r="L29" s="132"/>
      <c r="M29" s="139" t="s">
        <v>110</v>
      </c>
      <c r="N29" s="153">
        <v>0</v>
      </c>
      <c r="O29" s="154">
        <v>0</v>
      </c>
      <c r="P29" s="482" t="s">
        <v>18</v>
      </c>
      <c r="Q29" s="152"/>
      <c r="R29" s="134"/>
    </row>
    <row r="30" spans="2:28">
      <c r="L30" s="132"/>
      <c r="M30" s="142" t="s">
        <v>110</v>
      </c>
      <c r="N30" s="520">
        <v>4.6501660000000005</v>
      </c>
      <c r="O30" s="156">
        <v>5.6847149999999997</v>
      </c>
      <c r="P30" s="515">
        <v>22.247571377021799</v>
      </c>
      <c r="Q30" s="157"/>
      <c r="R30" s="134"/>
    </row>
    <row r="31" spans="2:28">
      <c r="L31" s="132"/>
      <c r="M31" s="142" t="s">
        <v>142</v>
      </c>
      <c r="N31" s="520">
        <v>1.7233499999999999</v>
      </c>
      <c r="O31" s="156">
        <v>2.1672319999999998</v>
      </c>
      <c r="P31" s="515">
        <v>25.756926915600431</v>
      </c>
      <c r="Q31" s="157"/>
      <c r="R31" s="134"/>
    </row>
    <row r="32" spans="2:28">
      <c r="L32" s="132"/>
      <c r="M32" s="142" t="s">
        <v>144</v>
      </c>
      <c r="N32" s="520">
        <v>2.164E-2</v>
      </c>
      <c r="O32" s="156">
        <v>2.0896999999999999E-2</v>
      </c>
      <c r="P32" s="515">
        <v>-3.4334565619223696</v>
      </c>
      <c r="Q32" s="157"/>
      <c r="R32" s="134"/>
    </row>
    <row r="33" spans="12:18" ht="13.5" customHeight="1">
      <c r="L33" s="132"/>
      <c r="M33" s="142" t="s">
        <v>145</v>
      </c>
      <c r="N33" s="520">
        <v>0.42401</v>
      </c>
      <c r="O33" s="156">
        <v>0.55844000000000005</v>
      </c>
      <c r="P33" s="515">
        <v>31.704440932996874</v>
      </c>
      <c r="Q33" s="157"/>
      <c r="R33" s="134"/>
    </row>
    <row r="34" spans="12:18">
      <c r="L34" s="132"/>
      <c r="M34" s="142" t="s">
        <v>149</v>
      </c>
      <c r="N34" s="521">
        <v>0.28438600000000003</v>
      </c>
      <c r="O34" s="156">
        <v>0.40613700000000003</v>
      </c>
      <c r="P34" s="515">
        <v>42.811882441470374</v>
      </c>
      <c r="Q34" s="157"/>
      <c r="R34" s="134"/>
    </row>
    <row r="35" spans="12:18">
      <c r="L35" s="132"/>
      <c r="M35" s="142" t="s">
        <v>150</v>
      </c>
      <c r="N35" s="521">
        <v>3.833E-3</v>
      </c>
      <c r="O35" s="156">
        <v>2.1909999999999998E-3</v>
      </c>
      <c r="P35" s="515">
        <v>-42.838507696321429</v>
      </c>
      <c r="Q35" s="157"/>
      <c r="R35" s="134"/>
    </row>
    <row r="36" spans="12:18">
      <c r="L36" s="132"/>
      <c r="M36" s="142" t="s">
        <v>151</v>
      </c>
      <c r="N36" s="521">
        <v>7.9712000000000005E-2</v>
      </c>
      <c r="O36" s="156">
        <v>0.115968</v>
      </c>
      <c r="P36" s="515">
        <v>45.483741469289441</v>
      </c>
      <c r="Q36" s="157"/>
      <c r="R36" s="134"/>
    </row>
    <row r="37" spans="12:18">
      <c r="L37" s="132"/>
      <c r="M37" s="142" t="s">
        <v>152</v>
      </c>
      <c r="N37" s="521">
        <v>1.0368850000000001</v>
      </c>
      <c r="O37" s="156">
        <v>1.1501980000000001</v>
      </c>
      <c r="P37" s="515">
        <v>10.928212868350883</v>
      </c>
      <c r="Q37" s="157"/>
      <c r="R37" s="134"/>
    </row>
    <row r="38" spans="12:18">
      <c r="L38" s="132"/>
      <c r="M38" s="368" t="s">
        <v>153</v>
      </c>
      <c r="N38" s="521">
        <v>1.2108000000000001E-2</v>
      </c>
      <c r="O38" s="156">
        <v>1.3438E-2</v>
      </c>
      <c r="P38" s="515">
        <v>10.984473075652474</v>
      </c>
      <c r="Q38" s="157"/>
      <c r="R38" s="134"/>
    </row>
    <row r="39" spans="12:18">
      <c r="L39" s="132"/>
      <c r="M39" s="368" t="s">
        <v>154</v>
      </c>
      <c r="N39" s="521">
        <v>0.25615599999999999</v>
      </c>
      <c r="O39" s="156">
        <v>0.331125</v>
      </c>
      <c r="P39" s="515">
        <v>29.266931088867722</v>
      </c>
      <c r="Q39" s="157"/>
      <c r="R39" s="134"/>
    </row>
    <row r="40" spans="12:18">
      <c r="L40" s="132"/>
      <c r="M40" s="368" t="s">
        <v>155</v>
      </c>
      <c r="N40" s="517">
        <v>0.63271699999999997</v>
      </c>
      <c r="O40" s="156">
        <v>0.72731500000000004</v>
      </c>
      <c r="P40" s="515">
        <v>14.951076073505234</v>
      </c>
      <c r="Q40" s="157"/>
      <c r="R40" s="134"/>
    </row>
    <row r="41" spans="12:18">
      <c r="L41" s="132"/>
      <c r="M41" s="368" t="s">
        <v>156</v>
      </c>
      <c r="N41" s="517">
        <v>4.6569999999999997E-3</v>
      </c>
      <c r="O41" s="156">
        <v>3.5769999999999999E-3</v>
      </c>
      <c r="P41" s="515">
        <v>-23.190895426240061</v>
      </c>
      <c r="Q41" s="157"/>
      <c r="R41" s="134"/>
    </row>
    <row r="42" spans="12:18" ht="13.5" thickBot="1">
      <c r="L42" s="132"/>
      <c r="M42" s="145" t="s">
        <v>157</v>
      </c>
      <c r="N42" s="518">
        <v>0.17071200000000003</v>
      </c>
      <c r="O42" s="159">
        <v>0.188197</v>
      </c>
      <c r="P42" s="516">
        <v>10.242396550916141</v>
      </c>
      <c r="Q42" s="157"/>
      <c r="R42" s="134"/>
    </row>
    <row r="43" spans="12:18">
      <c r="L43" s="132"/>
      <c r="M43" s="133"/>
      <c r="N43" s="133"/>
      <c r="O43" s="133"/>
      <c r="P43" s="133"/>
      <c r="Q43" s="133"/>
      <c r="R43" s="134"/>
    </row>
    <row r="44" spans="12:18" ht="13.5" thickBot="1">
      <c r="L44" s="132"/>
      <c r="M44" s="148" t="s">
        <v>114</v>
      </c>
      <c r="N44" s="133"/>
      <c r="O44" s="133"/>
      <c r="P44" s="133"/>
      <c r="Q44" s="133"/>
      <c r="R44" s="134"/>
    </row>
    <row r="45" spans="12:18" ht="13.5" thickBot="1">
      <c r="L45" s="132"/>
      <c r="M45" s="160"/>
      <c r="N45" s="161" t="str">
        <f>N5</f>
        <v>令和4年4月審査分</v>
      </c>
      <c r="O45" s="162"/>
      <c r="P45" s="163" t="str">
        <f>O5</f>
        <v>令和5年4月審査分</v>
      </c>
      <c r="Q45" s="437"/>
      <c r="R45" s="134"/>
    </row>
    <row r="46" spans="12:18" ht="13.5" thickTop="1">
      <c r="L46" s="132"/>
      <c r="M46" s="179" t="s">
        <v>110</v>
      </c>
      <c r="N46" s="523" t="s">
        <v>238</v>
      </c>
      <c r="O46" s="165"/>
      <c r="P46" s="524" t="s">
        <v>239</v>
      </c>
      <c r="Q46" s="438"/>
      <c r="R46" s="134"/>
    </row>
    <row r="47" spans="12:18">
      <c r="L47" s="132"/>
      <c r="M47" s="142" t="s">
        <v>142</v>
      </c>
      <c r="N47" s="166" t="s">
        <v>240</v>
      </c>
      <c r="O47" s="143"/>
      <c r="P47" s="525" t="s">
        <v>241</v>
      </c>
      <c r="Q47" s="384"/>
      <c r="R47" s="134"/>
    </row>
    <row r="48" spans="12:18">
      <c r="L48" s="132"/>
      <c r="M48" s="142" t="s">
        <v>144</v>
      </c>
      <c r="N48" s="166" t="s">
        <v>242</v>
      </c>
      <c r="O48" s="143"/>
      <c r="P48" s="525" t="s">
        <v>243</v>
      </c>
      <c r="Q48" s="384"/>
      <c r="R48" s="134"/>
    </row>
    <row r="49" spans="1:18">
      <c r="L49" s="132"/>
      <c r="M49" s="142" t="s">
        <v>145</v>
      </c>
      <c r="N49" s="166" t="s">
        <v>244</v>
      </c>
      <c r="O49" s="143"/>
      <c r="P49" s="525" t="s">
        <v>245</v>
      </c>
      <c r="Q49" s="384"/>
      <c r="R49" s="134"/>
    </row>
    <row r="50" spans="1:18">
      <c r="L50" s="132"/>
      <c r="M50" s="142" t="s">
        <v>149</v>
      </c>
      <c r="N50" s="166" t="s">
        <v>246</v>
      </c>
      <c r="O50" s="143"/>
      <c r="P50" s="525" t="s">
        <v>247</v>
      </c>
      <c r="Q50" s="384"/>
      <c r="R50" s="134"/>
    </row>
    <row r="51" spans="1:18">
      <c r="L51" s="132"/>
      <c r="M51" s="142" t="s">
        <v>150</v>
      </c>
      <c r="N51" s="166" t="s">
        <v>248</v>
      </c>
      <c r="O51" s="143"/>
      <c r="P51" s="525" t="s">
        <v>249</v>
      </c>
      <c r="Q51" s="384"/>
      <c r="R51" s="134"/>
    </row>
    <row r="52" spans="1:18">
      <c r="L52" s="132"/>
      <c r="M52" s="142" t="s">
        <v>151</v>
      </c>
      <c r="N52" s="166" t="s">
        <v>250</v>
      </c>
      <c r="O52" s="143"/>
      <c r="P52" s="525" t="s">
        <v>251</v>
      </c>
      <c r="Q52" s="384"/>
      <c r="R52" s="134"/>
    </row>
    <row r="53" spans="1:18">
      <c r="L53" s="132"/>
      <c r="M53" s="142" t="s">
        <v>152</v>
      </c>
      <c r="N53" s="166" t="s">
        <v>252</v>
      </c>
      <c r="O53" s="143"/>
      <c r="P53" s="525" t="s">
        <v>253</v>
      </c>
      <c r="Q53" s="384"/>
      <c r="R53" s="134"/>
    </row>
    <row r="54" spans="1:18">
      <c r="L54" s="132"/>
      <c r="M54" s="368" t="s">
        <v>153</v>
      </c>
      <c r="N54" s="166" t="s">
        <v>254</v>
      </c>
      <c r="O54" s="369"/>
      <c r="P54" s="525" t="s">
        <v>255</v>
      </c>
      <c r="Q54" s="439"/>
      <c r="R54" s="134"/>
    </row>
    <row r="55" spans="1:18">
      <c r="L55" s="132"/>
      <c r="M55" s="368" t="s">
        <v>154</v>
      </c>
      <c r="N55" s="166" t="s">
        <v>256</v>
      </c>
      <c r="O55" s="369"/>
      <c r="P55" s="525" t="s">
        <v>257</v>
      </c>
      <c r="Q55" s="439"/>
      <c r="R55" s="134"/>
    </row>
    <row r="56" spans="1:18">
      <c r="L56" s="132"/>
      <c r="M56" s="368" t="s">
        <v>155</v>
      </c>
      <c r="N56" s="166" t="s">
        <v>258</v>
      </c>
      <c r="O56" s="369"/>
      <c r="P56" s="525" t="s">
        <v>259</v>
      </c>
      <c r="Q56" s="439"/>
      <c r="R56" s="134"/>
    </row>
    <row r="57" spans="1:18">
      <c r="L57" s="132"/>
      <c r="M57" s="368" t="s">
        <v>156</v>
      </c>
      <c r="N57" s="166" t="s">
        <v>260</v>
      </c>
      <c r="O57" s="369"/>
      <c r="P57" s="525" t="s">
        <v>261</v>
      </c>
      <c r="Q57" s="439"/>
      <c r="R57" s="134"/>
    </row>
    <row r="58" spans="1:18" ht="13.5" thickBot="1">
      <c r="L58" s="132"/>
      <c r="M58" s="145" t="s">
        <v>157</v>
      </c>
      <c r="N58" s="168" t="s">
        <v>262</v>
      </c>
      <c r="O58" s="146"/>
      <c r="P58" s="519" t="s">
        <v>263</v>
      </c>
      <c r="Q58" s="440"/>
      <c r="R58" s="134"/>
    </row>
    <row r="59" spans="1:18">
      <c r="L59" s="132"/>
      <c r="M59" s="133"/>
      <c r="N59" s="133"/>
      <c r="O59" s="133"/>
      <c r="P59" s="133"/>
      <c r="Q59" s="133"/>
      <c r="R59" s="134"/>
    </row>
    <row r="60" spans="1:18" ht="13.5" thickBot="1">
      <c r="A60" s="176" t="s">
        <v>116</v>
      </c>
      <c r="B60" s="177" t="s">
        <v>210</v>
      </c>
      <c r="L60" s="132"/>
      <c r="M60" s="148" t="s">
        <v>115</v>
      </c>
      <c r="N60" s="133"/>
      <c r="O60" s="133"/>
      <c r="P60" s="133"/>
      <c r="Q60" s="133"/>
      <c r="R60" s="134"/>
    </row>
    <row r="61" spans="1:18" ht="13.5" thickBot="1">
      <c r="A61" s="176" t="s">
        <v>117</v>
      </c>
      <c r="B61" s="177" t="s">
        <v>118</v>
      </c>
      <c r="L61" s="132"/>
      <c r="M61" s="169" t="str">
        <f>N5</f>
        <v>令和4年4月審査分</v>
      </c>
      <c r="N61" s="170"/>
      <c r="O61" s="171" t="str">
        <f>O5</f>
        <v>令和5年4月審査分</v>
      </c>
      <c r="P61" s="172"/>
      <c r="Q61" s="149"/>
      <c r="R61" s="134"/>
    </row>
    <row r="62" spans="1:18" ht="13.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早川　真由子（本部分析評価部統計情報課）</cp:lastModifiedBy>
  <cp:lastPrinted>2020-04-07T01:15:24Z</cp:lastPrinted>
  <dcterms:created xsi:type="dcterms:W3CDTF">2005-07-22T00:33:45Z</dcterms:created>
  <dcterms:modified xsi:type="dcterms:W3CDTF">2023-06-08T03:45:42Z</dcterms:modified>
</cp:coreProperties>
</file>